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\Desktop\LATEST RE\"/>
    </mc:Choice>
  </mc:AlternateContent>
  <bookViews>
    <workbookView xWindow="0" yWindow="0" windowWidth="19200" windowHeight="11490" activeTab="3"/>
  </bookViews>
  <sheets>
    <sheet name="GDP and employment" sheetId="1" r:id="rId1"/>
    <sheet name="contribution to GDP" sheetId="30" r:id="rId2"/>
    <sheet name="sales by mfg ind" sheetId="22" r:id="rId3"/>
    <sheet name="employment by sector" sheetId="15" r:id="rId4"/>
    <sheet name="Merchandise exports and imports" sheetId="2" r:id="rId5"/>
    <sheet name="profits and capex" sheetId="3" r:id="rId6"/>
    <sheet name="employment by manufacturing ind" sheetId="20" r:id="rId7"/>
    <sheet name="trade intensity of mfg" sheetId="5" r:id="rId8"/>
    <sheet name="trade by mfg subsector" sheetId="12" r:id="rId9"/>
    <sheet name="FX rate fm SARB" sheetId="16" r:id="rId10"/>
    <sheet name="metals prices" sheetId="23" r:id="rId11"/>
    <sheet name="electricity generated and produ" sheetId="25" r:id="rId12"/>
    <sheet name="Chart transfers to bus" sheetId="28" r:id="rId13"/>
    <sheet name="dti transfers to business" sheetId="29" r:id="rId14"/>
  </sheets>
  <externalReferences>
    <externalReference r:id="rId15"/>
    <externalReference r:id="rId16"/>
    <externalReference r:id="rId17"/>
    <externalReference r:id="rId18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"'Partitions:6'"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2.BDY.Cross_tabular_summary_report_Table_1" localSheetId="6" hidden="1">'[1]Table 2.5'!#REF!</definedName>
    <definedName name="_AMO_SingleObject_104386094_ROM_F0.SEC2.Tabulate_1.SEC2.BDY.Cross_tabular_summary_report_Table_1" localSheetId="3" hidden="1">'[1]Table 2.5'!#REF!</definedName>
    <definedName name="_AMO_SingleObject_104386094_ROM_F0.SEC2.Tabulate_1.SEC2.BDY.Cross_tabular_summary_report_Table_1" hidden="1">'[1]Table 2.5'!#REF!</definedName>
    <definedName name="_AMO_SingleObject_205779628_ROM_F0.SEC2.Tabulate_1.SEC2.BDY.Cross_tabular_summary_report_Table_1" localSheetId="6" hidden="1">[1]Table3.8b!#REF!</definedName>
    <definedName name="_AMO_SingleObject_205779628_ROM_F0.SEC2.Tabulate_1.SEC2.BDY.Cross_tabular_summary_report_Table_1" localSheetId="3" hidden="1">[1]Table3.8b!#REF!</definedName>
    <definedName name="_AMO_SingleObject_205779628_ROM_F0.SEC2.Tabulate_1.SEC2.BDY.Cross_tabular_summary_report_Table_1" hidden="1">[1]Table3.8b!#REF!</definedName>
    <definedName name="_AMO_SingleObject_30194841_ROM_F0.SEC2.Tabulate_1.SEC1.FTR.TXT1" localSheetId="6" hidden="1">[1]Table6!#REF!</definedName>
    <definedName name="_AMO_SingleObject_30194841_ROM_F0.SEC2.Tabulate_1.SEC1.FTR.TXT1" localSheetId="3" hidden="1">[1]Table6!#REF!</definedName>
    <definedName name="_AMO_SingleObject_30194841_ROM_F0.SEC2.Tabulate_1.SEC1.FTR.TXT1" hidden="1">[1]Table6!#REF!</definedName>
    <definedName name="_AMO_SingleObject_362274166__A1">'[2]Use table 2007 '!$A$2:$BN$121</definedName>
    <definedName name="_AMO_SingleObject_37461558_ROM_F0.SEC2.Tabulate_1.SEC1.HDR.TXT1" localSheetId="6" hidden="1">'[1]Table 2.4'!#REF!</definedName>
    <definedName name="_AMO_SingleObject_37461558_ROM_F0.SEC2.Tabulate_1.SEC1.HDR.TXT1" localSheetId="3" hidden="1">'[1]Table 2.4'!#REF!</definedName>
    <definedName name="_AMO_SingleObject_37461558_ROM_F0.SEC2.Tabulate_1.SEC1.HDR.TXT1" hidden="1">'[1]Table 2.4'!#REF!</definedName>
    <definedName name="_AMO_SingleObject_732119577_ROM_F0.SEC2.Tabulate_1.SEC2.BDY.Cross_tabular_summary_report_Table_1" localSheetId="6" hidden="1">[1]Table3.8c!#REF!</definedName>
    <definedName name="_AMO_SingleObject_732119577_ROM_F0.SEC2.Tabulate_1.SEC2.BDY.Cross_tabular_summary_report_Table_1" localSheetId="3" hidden="1">[1]Table3.8c!#REF!</definedName>
    <definedName name="_AMO_SingleObject_732119577_ROM_F0.SEC2.Tabulate_1.SEC2.BDY.Cross_tabular_summary_report_Table_1" hidden="1">[1]Table3.8c!#REF!</definedName>
    <definedName name="_AMO_SingleObject_921006515_ROM_F0.SEC2.Tabulate_1.SEC1.FTR.TXT1" localSheetId="3" hidden="1">'[1]Table 2'!#REF!</definedName>
    <definedName name="_AMO_SingleObject_921006515_ROM_F0.SEC2.Tabulate_1.SEC1.FTR.TXT1" hidden="1">'[1]Table 2'!#REF!</definedName>
    <definedName name="_AMO_SingleObject_921006515_ROM_F0.SEC2.Tabulate_1.SEC1.HDR.TXT1" localSheetId="3" hidden="1">'[1]Table 2'!#REF!</definedName>
    <definedName name="_AMO_SingleObject_921006515_ROM_F0.SEC2.Tabulate_1.SEC1.HDR.TXT1" hidden="1">'[1]Table 2'!#REF!</definedName>
    <definedName name="_AMO_SingleObject_991905274_ROM_F0.SEC2.Tabulate_1.SEC1.BDY.Cross_tabular_summary_report_Table" localSheetId="3" hidden="1">'employment by sector'!$A$1:$M$6</definedName>
    <definedName name="_AMO_SingleObject_991905274_ROM_F0.SEC2.Tabulate_1.SEC1.BDY.Cross_tabular_summary_report_Table_1" localSheetId="3" hidden="1">'employment by sector'!$A$1:$M$6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XmlVersion" hidden="1">"'1'"</definedName>
    <definedName name="DEC08_SML">'[3]December 2010'!$A$9:$D$356</definedName>
    <definedName name="huh">#REF!</definedName>
    <definedName name="IDX" localSheetId="2">'sales by mfg ind'!#REF!</definedName>
    <definedName name="MAR09_SML">'[3]September 2010'!$A$9:$D$268</definedName>
    <definedName name="_xlnm.Print_Area" localSheetId="3">'employment by sector'!$A$1:$M$6</definedName>
    <definedName name="SASApp_GDPDATA_DISCREPANCY_TABLE">#REF!</definedName>
    <definedName name="SASApp_GDPDATA_SUPPLY_TABLE_FIRST">#REF!</definedName>
    <definedName name="SASApp_GDPDATA_SUPPLY_TABLE_SECOND">#REF!</definedName>
    <definedName name="SASApp_GDPDATA_USE_TABLE_FIRST">#REF!</definedName>
    <definedName name="SASApp_GDPDATA_USE_TABLE_SECOND">#REF!</definedName>
    <definedName name="SEP08N_SML" localSheetId="4">#REF!</definedName>
    <definedName name="SEP08N_SML" localSheetId="5">#REF!</definedName>
    <definedName name="SEP08N_SML" localSheetId="8">#REF!</definedName>
    <definedName name="SEP08N_SML">#REF!</definedName>
    <definedName name="Summary_Tables" localSheetId="6">[1]Table1!#REF!</definedName>
    <definedName name="Summary_Tables" localSheetId="3">[1]Table1!#REF!</definedName>
    <definedName name="Summary_Tables">[1]Table1!#REF!</definedName>
    <definedName name="Summary_Tables_10" localSheetId="6">#REF!</definedName>
    <definedName name="Summary_Tables_10" localSheetId="3">#REF!</definedName>
    <definedName name="Summary_Tables_10">#REF!</definedName>
    <definedName name="Summary_Tables_11" localSheetId="6">[1]Table2.1!#REF!</definedName>
    <definedName name="Summary_Tables_11" localSheetId="3">[1]Table2.1!#REF!</definedName>
    <definedName name="Summary_Tables_11">[1]Table2.1!#REF!</definedName>
    <definedName name="Summary_Tables_14" localSheetId="6">#REF!</definedName>
    <definedName name="Summary_Tables_14" localSheetId="3">#REF!</definedName>
    <definedName name="Summary_Tables_14">#REF!</definedName>
    <definedName name="Summary_Tables_15" localSheetId="6">#REF!</definedName>
    <definedName name="Summary_Tables_15" localSheetId="3">#REF!</definedName>
    <definedName name="Summary_Tables_15">#REF!</definedName>
    <definedName name="Summary_Tables_17" localSheetId="6">[1]Table3.7!#REF!</definedName>
    <definedName name="Summary_Tables_17" localSheetId="3">[1]Table3.7!#REF!</definedName>
    <definedName name="Summary_Tables_17">[1]Table3.7!#REF!</definedName>
    <definedName name="Summary_Tables_18" localSheetId="6">[1]Table3.6!#REF!</definedName>
    <definedName name="Summary_Tables_18" localSheetId="3">[1]Table3.6!#REF!</definedName>
    <definedName name="Summary_Tables_18">[1]Table3.6!#REF!</definedName>
    <definedName name="Summary_Tables_19" localSheetId="6">#REF!</definedName>
    <definedName name="Summary_Tables_19" localSheetId="3">#REF!</definedName>
    <definedName name="Summary_Tables_19">#REF!</definedName>
    <definedName name="Summary_Tables_2" localSheetId="6">[1]Table1!#REF!</definedName>
    <definedName name="Summary_Tables_2" localSheetId="3">[1]Table1!#REF!</definedName>
    <definedName name="Summary_Tables_2">[1]Table1!#REF!</definedName>
    <definedName name="Summary_Tables_20" localSheetId="6">[1]Table4!#REF!</definedName>
    <definedName name="Summary_Tables_20" localSheetId="3">[1]Table4!#REF!</definedName>
    <definedName name="Summary_Tables_20">[1]Table4!#REF!</definedName>
    <definedName name="Summary_Tables_24" localSheetId="3">[1]Table8!#REF!</definedName>
    <definedName name="Summary_Tables_24">[1]Table8!#REF!</definedName>
    <definedName name="Summary_Tables_25" localSheetId="3">[1]Table2.2!#REF!</definedName>
    <definedName name="Summary_Tables_25">[1]Table2.2!#REF!</definedName>
    <definedName name="Summary_Tables_26" localSheetId="3">[1]Table2.2!#REF!</definedName>
    <definedName name="Summary_Tables_26">[1]Table2.2!#REF!</definedName>
    <definedName name="Summary_Tables_27" localSheetId="6">#REF!</definedName>
    <definedName name="Summary_Tables_27" localSheetId="3">#REF!</definedName>
    <definedName name="Summary_Tables_27">#REF!</definedName>
    <definedName name="Summary_Tables_28" localSheetId="6">'[1]Table 2'!#REF!</definedName>
    <definedName name="Summary_Tables_28" localSheetId="3">'[1]Table 2'!#REF!</definedName>
    <definedName name="Summary_Tables_28">'[1]Table 2'!#REF!</definedName>
    <definedName name="Summary_Tables_29" localSheetId="3">'[1]Table 2'!#REF!</definedName>
    <definedName name="Summary_Tables_29">'[1]Table 2'!#REF!</definedName>
    <definedName name="Summary_Tables_3" localSheetId="3">[4]Table2.2!#REF!</definedName>
    <definedName name="Summary_Tables_3">[4]Table2.2!#REF!</definedName>
    <definedName name="Summary_Tables_30" localSheetId="3">'[1]Table 2'!#REF!</definedName>
    <definedName name="Summary_Tables_30">'[1]Table 2'!#REF!</definedName>
    <definedName name="Summary_Tables_31" localSheetId="3">'[1]Table 2.3'!#REF!</definedName>
    <definedName name="Summary_Tables_31">'[1]Table 2.3'!#REF!</definedName>
    <definedName name="Summary_Tables_32" localSheetId="3">'[1]Table 2.3'!#REF!</definedName>
    <definedName name="Summary_Tables_32">'[1]Table 2.3'!#REF!</definedName>
    <definedName name="Summary_Tables_34" localSheetId="3">[1]Table3.8a!#REF!</definedName>
    <definedName name="Summary_Tables_34">[1]Table3.8a!#REF!</definedName>
    <definedName name="Summary_Tables_35" localSheetId="3">[1]Table3.8b!#REF!</definedName>
    <definedName name="Summary_Tables_35">[1]Table3.8b!#REF!</definedName>
    <definedName name="Summary_Tables_36" localSheetId="6">#REF!</definedName>
    <definedName name="Summary_Tables_36" localSheetId="3">#REF!</definedName>
    <definedName name="Summary_Tables_36">#REF!</definedName>
    <definedName name="Summary_Tables_37" localSheetId="6">[1]Table3.8c!#REF!</definedName>
    <definedName name="Summary_Tables_37" localSheetId="3">[1]Table3.8c!#REF!</definedName>
    <definedName name="Summary_Tables_37">[1]Table3.8c!#REF!</definedName>
    <definedName name="Summary_Tables_38" localSheetId="3">[1]Table3.6!#REF!</definedName>
    <definedName name="Summary_Tables_38">[1]Table3.6!#REF!</definedName>
    <definedName name="Summary_Tables_4" localSheetId="3">[4]Table2.2!#REF!</definedName>
    <definedName name="Summary_Tables_4">[4]Table2.2!#REF!</definedName>
    <definedName name="Summary_Tables_44" localSheetId="3">[1]Table2.1!#REF!</definedName>
    <definedName name="Summary_Tables_44">[1]Table2.1!#REF!</definedName>
    <definedName name="Summary_Tables_45" localSheetId="3">[1]Table2.2!#REF!</definedName>
    <definedName name="Summary_Tables_45">[1]Table2.2!#REF!</definedName>
    <definedName name="Summary_Tables_46" localSheetId="3">[1]Table2.2!#REF!</definedName>
    <definedName name="Summary_Tables_46">[1]Table2.2!#REF!</definedName>
    <definedName name="Summary_Tables_5" localSheetId="3">[4]Table2.2!#REF!</definedName>
    <definedName name="Summary_Tables_5">[4]Table2.2!#REF!</definedName>
    <definedName name="Summary_Tables_6" localSheetId="3">'employment by sector'!$A$1:$M$6</definedName>
    <definedName name="Z_B5B3C281_3E7C_11D3_BF6D_444553540000_.wvu.Cols" localSheetId="13" hidden="1">#REF!,#REF!,#REF!,#REF!</definedName>
    <definedName name="Z_B5B3C281_3E7C_11D3_BF6D_444553540000_.wvu.Cols" hidden="1">#REF!,#REF!,#REF!,#REF!</definedName>
    <definedName name="Z_B5B3C281_3E7C_11D3_BF6D_444553540000_.wvu.PrintArea" localSheetId="13" hidden="1">#REF!</definedName>
    <definedName name="Z_B5B3C281_3E7C_11D3_BF6D_444553540000_.wvu.PrintArea" hidden="1">#REF!</definedName>
    <definedName name="Z_B5B3C281_3E7C_11D3_BF6D_444553540000_.wvu.Rows" localSheetId="13" hidden="1">#REF!</definedName>
    <definedName name="Z_B5B3C281_3E7C_11D3_BF6D_444553540000_.wvu.Rows" hidden="1">#REF!</definedName>
  </definedNames>
  <calcPr calcId="162913"/>
</workbook>
</file>

<file path=xl/calcChain.xml><?xml version="1.0" encoding="utf-8"?>
<calcChain xmlns="http://schemas.openxmlformats.org/spreadsheetml/2006/main">
  <c r="C74" i="25" l="1"/>
  <c r="B74" i="25"/>
  <c r="C73" i="25"/>
  <c r="B73" i="25"/>
  <c r="F141" i="23" l="1"/>
  <c r="E141" i="23"/>
  <c r="D141" i="23"/>
  <c r="C141" i="23"/>
  <c r="C140" i="23"/>
  <c r="D140" i="23"/>
  <c r="E140" i="23"/>
  <c r="F140" i="23"/>
  <c r="AG11" i="15" l="1"/>
  <c r="AJ6" i="15"/>
  <c r="AI6" i="15"/>
  <c r="AH6" i="15"/>
  <c r="AL6" i="15" s="1"/>
  <c r="AG6" i="15"/>
  <c r="AL5" i="15"/>
  <c r="AJ5" i="15"/>
  <c r="AH5" i="15"/>
  <c r="AI5" i="15" s="1"/>
  <c r="AG5" i="15"/>
  <c r="AH4" i="15"/>
  <c r="AI4" i="15" s="1"/>
  <c r="AG4" i="15"/>
  <c r="AJ4" i="15" s="1"/>
  <c r="AH3" i="15"/>
  <c r="AL3" i="15" s="1"/>
  <c r="AG3" i="15"/>
  <c r="AJ3" i="15" s="1"/>
  <c r="AL4" i="15" l="1"/>
  <c r="AI3" i="15"/>
  <c r="H11" i="1" l="1"/>
  <c r="H12" i="1" s="1"/>
  <c r="I12" i="1"/>
  <c r="D12" i="1"/>
  <c r="E12" i="1"/>
  <c r="F12" i="1"/>
  <c r="G12" i="1"/>
  <c r="C12" i="1"/>
</calcChain>
</file>

<file path=xl/sharedStrings.xml><?xml version="1.0" encoding="utf-8"?>
<sst xmlns="http://schemas.openxmlformats.org/spreadsheetml/2006/main" count="378" uniqueCount="201">
  <si>
    <t>Change from Q2 2015</t>
  </si>
  <si>
    <t>Number, Q3 2015</t>
  </si>
  <si>
    <t>Agriculture</t>
  </si>
  <si>
    <t>Mining</t>
  </si>
  <si>
    <t>Manufacturing</t>
  </si>
  <si>
    <t>Utilities</t>
  </si>
  <si>
    <t>Construction</t>
  </si>
  <si>
    <t>Other (a)</t>
  </si>
  <si>
    <t>Imports</t>
  </si>
  <si>
    <t>Change in the year to Q3 2015</t>
  </si>
  <si>
    <t>Change in the year to Q3 2015, USD</t>
  </si>
  <si>
    <t>Change from Q2 2015, USD</t>
  </si>
  <si>
    <t>Profitability</t>
  </si>
  <si>
    <t>Total</t>
  </si>
  <si>
    <t>31% (a)</t>
  </si>
  <si>
    <t>% of total, Q3 2015</t>
  </si>
  <si>
    <t>Exports</t>
  </si>
  <si>
    <t>Employment</t>
  </si>
  <si>
    <t>GDP</t>
  </si>
  <si>
    <t>% of total,  Q3 2015</t>
  </si>
  <si>
    <t>Change in the year to Q3 2015, constant rand (a)</t>
  </si>
  <si>
    <t>Change from Q2 2015, constant rand (a)</t>
  </si>
  <si>
    <t>Profits in R bns, Q3 2015</t>
  </si>
  <si>
    <t>Change from Q2 2015, constant R bns (a)</t>
  </si>
  <si>
    <t>Change in the year to Q3 2015, constant R bns (a)</t>
  </si>
  <si>
    <t>Value in R bns, Q3 2015</t>
  </si>
  <si>
    <t>12,7</t>
  </si>
  <si>
    <t>44,7</t>
  </si>
  <si>
    <t>227,5</t>
  </si>
  <si>
    <t>295,0</t>
  </si>
  <si>
    <t>Value in US$ bns, Q3 2015</t>
  </si>
  <si>
    <t>value in Rbns, Q3 2015</t>
  </si>
  <si>
    <t>1,6</t>
  </si>
  <si>
    <t>8,0</t>
  </si>
  <si>
    <t>11,4</t>
  </si>
  <si>
    <t>21,0</t>
  </si>
  <si>
    <t>244,7</t>
  </si>
  <si>
    <t>137,0</t>
  </si>
  <si>
    <t>88,9</t>
  </si>
  <si>
    <t>18,7</t>
  </si>
  <si>
    <t>-8,5</t>
  </si>
  <si>
    <t>36,4</t>
  </si>
  <si>
    <t>4,1</t>
  </si>
  <si>
    <t>-0,1</t>
  </si>
  <si>
    <t>77,7</t>
  </si>
  <si>
    <t>108,9</t>
  </si>
  <si>
    <t>Capital expenditure</t>
  </si>
  <si>
    <t>Capital expenditure in Rbns, Q2 2015</t>
  </si>
  <si>
    <t>Capital expenditure as % of assets, Q2 2015</t>
  </si>
  <si>
    <t>Capital expenditure as % of assets, Q2 2014</t>
  </si>
  <si>
    <t>In US dollars</t>
  </si>
  <si>
    <t>In constant rand (depreciated by CPI)</t>
  </si>
  <si>
    <t>Balance of trade</t>
  </si>
  <si>
    <t>Billions of rand</t>
  </si>
  <si>
    <t>Q3 2013</t>
  </si>
  <si>
    <t>Q3 2015</t>
  </si>
  <si>
    <t>food and beverages</t>
  </si>
  <si>
    <t>clothing/footwear</t>
  </si>
  <si>
    <t>wood and paper</t>
  </si>
  <si>
    <t>chemicals, plaster, rubber</t>
  </si>
  <si>
    <t>glass/non-metallic</t>
  </si>
  <si>
    <t>machinery, appliances, audio visual</t>
  </si>
  <si>
    <t>precision equipment</t>
  </si>
  <si>
    <t>transport equipment</t>
  </si>
  <si>
    <t>other mfg</t>
  </si>
  <si>
    <t>Machinery, appliances, AV equipment</t>
  </si>
  <si>
    <t>Transport equipment</t>
  </si>
  <si>
    <t>Precision equipment</t>
  </si>
  <si>
    <t>Other mfg</t>
  </si>
  <si>
    <t>Metals and articles of metal</t>
  </si>
  <si>
    <t>Glass and non-metallic minerals</t>
  </si>
  <si>
    <t>Textiles, clothing, leather, footwear</t>
  </si>
  <si>
    <t>Food and beverages</t>
  </si>
  <si>
    <t>Wood and paper</t>
  </si>
  <si>
    <t>Chemicals, plastics, rubber</t>
  </si>
  <si>
    <t>value in Q3 2015</t>
  </si>
  <si>
    <t>ZAR bns</t>
  </si>
  <si>
    <t>USD bns</t>
  </si>
  <si>
    <t>From Q3 2014</t>
  </si>
  <si>
    <t>From Q2 2015</t>
  </si>
  <si>
    <t>% change in USDto Q3 2015</t>
  </si>
  <si>
    <t>% change in constant rand to Q3 2015</t>
  </si>
  <si>
    <t>exports as % of local production (a)</t>
  </si>
  <si>
    <t>imports as % of local production (a)</t>
  </si>
  <si>
    <t>base metals and articles of base metal.</t>
  </si>
  <si>
    <t>Q2 2015 (b)</t>
  </si>
  <si>
    <t xml:space="preserve">(a) Sectors as defined in production statistics do not align perfectly with sectors as defined in trade statistics. The figures provided here are only indicative. </t>
  </si>
  <si>
    <t xml:space="preserve">(b) Trade figures are not seasonally adjusted. </t>
  </si>
  <si>
    <t>Import and export intensity of manufacturing industries</t>
  </si>
  <si>
    <t xml:space="preserve">Please see notes below. </t>
  </si>
  <si>
    <t>EXPORTS</t>
  </si>
  <si>
    <t>IMPORTS</t>
  </si>
  <si>
    <t>Clothing/footwear</t>
  </si>
  <si>
    <t>Chemicals, rubber, plastic</t>
  </si>
  <si>
    <t>glass and non-metallic minerals</t>
  </si>
  <si>
    <t>Metals and products</t>
  </si>
  <si>
    <t>Machinery, appliances and AV equipment</t>
  </si>
  <si>
    <t>Other manufactures</t>
  </si>
  <si>
    <t>BALANCE (exports less imports)</t>
  </si>
  <si>
    <t>Exports, imports and trade balance by manufacturing industry</t>
  </si>
  <si>
    <t>Profits and capital expenditure</t>
  </si>
  <si>
    <t>Merchandise exports and imports</t>
  </si>
  <si>
    <t>GDP and employment</t>
  </si>
  <si>
    <t>(a) figures apparently affected by reweighting of survey.</t>
  </si>
  <si>
    <t xml:space="preserve">  Agriculture</t>
  </si>
  <si>
    <t xml:space="preserve">  Manufacturing</t>
  </si>
  <si>
    <t xml:space="preserve">  Utilities</t>
  </si>
  <si>
    <t xml:space="preserve">  Construction</t>
  </si>
  <si>
    <t>Other sectors (right axis)</t>
  </si>
  <si>
    <t>Employment by sector from 2008</t>
  </si>
  <si>
    <t>Real</t>
  </si>
  <si>
    <t>Nominal</t>
  </si>
  <si>
    <t xml:space="preserve"> </t>
  </si>
  <si>
    <t>US cents per rand (right axis)</t>
  </si>
  <si>
    <t>exchange rate against the most important currencies (Index: 2010=100),</t>
  </si>
  <si>
    <t>Exchange rates</t>
  </si>
  <si>
    <t>2010</t>
  </si>
  <si>
    <t>2014</t>
  </si>
  <si>
    <t>2015</t>
  </si>
  <si>
    <t>Q3</t>
  </si>
  <si>
    <t>Q2</t>
  </si>
  <si>
    <t>Food, beverages, tobacco</t>
  </si>
  <si>
    <t>Printing and publishing</t>
  </si>
  <si>
    <t>Petroleum</t>
  </si>
  <si>
    <t>Chemicals and plastic</t>
  </si>
  <si>
    <t>Glass/non-metallic minerals</t>
  </si>
  <si>
    <t>Metals</t>
  </si>
  <si>
    <t>Machinery and appliances</t>
  </si>
  <si>
    <t>Electrical machinery</t>
  </si>
  <si>
    <t>Electronics</t>
  </si>
  <si>
    <t>Furniture</t>
  </si>
  <si>
    <t>Other manufacturing</t>
  </si>
  <si>
    <t>2013</t>
  </si>
  <si>
    <t>Metals and metal products</t>
  </si>
  <si>
    <t>Chemicals, rubber, plastics</t>
  </si>
  <si>
    <t>printing and publishing</t>
  </si>
  <si>
    <t>Actual value of sales in constant (2015) rand bns</t>
  </si>
  <si>
    <t>Value of sales by manufacturing industry in constant (2015) rand (a)</t>
  </si>
  <si>
    <t>Employment within manufacturing (a)</t>
  </si>
  <si>
    <t>(a) changes for smaller sectors are often not statistically significant</t>
  </si>
  <si>
    <t>(a) calculated by multiplying the 2015 value of sales by the change in the volume of production according to the index of volume of production by manufacturing subsector</t>
  </si>
  <si>
    <t>Glass/non-metallic mineral products</t>
  </si>
  <si>
    <t>Textiles, clothing, leather,footwear</t>
  </si>
  <si>
    <t>Electronics/professional equipment</t>
  </si>
  <si>
    <t>Return on capital, Q2 2015</t>
  </si>
  <si>
    <t>Return on capital, Q1 2015</t>
  </si>
  <si>
    <t>Return on capital, Q2 2014</t>
  </si>
  <si>
    <t>iron ore</t>
  </si>
  <si>
    <t>coal</t>
  </si>
  <si>
    <t xml:space="preserve">gold </t>
  </si>
  <si>
    <t>platinum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</si>
  <si>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</si>
  <si>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</si>
  <si>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</si>
  <si>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</si>
  <si>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</si>
  <si>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</si>
  <si>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</si>
  <si>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</si>
  <si>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</si>
  <si>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</si>
  <si>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</si>
  <si>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</si>
  <si>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indices January 2005 = 100</t>
  </si>
  <si>
    <t>Feb 2011 to Nov 2013</t>
  </si>
  <si>
    <t>Nov 2013 to latest</t>
  </si>
  <si>
    <t>Total available, seasonally adjusted</t>
  </si>
  <si>
    <t>Actual generation in South Africa</t>
  </si>
  <si>
    <t>March-August, 2015</t>
  </si>
  <si>
    <t>March-Sept, 2015</t>
  </si>
  <si>
    <t>Audited outcome</t>
  </si>
  <si>
    <t>2005/06</t>
  </si>
  <si>
    <t>2006/07</t>
  </si>
  <si>
    <t>2007/08</t>
  </si>
  <si>
    <t>2008/09</t>
  </si>
  <si>
    <t>2009/10</t>
  </si>
  <si>
    <t>2010/11</t>
  </si>
  <si>
    <t>2011/2</t>
  </si>
  <si>
    <t xml:space="preserve">2012/13 </t>
  </si>
  <si>
    <t xml:space="preserve">2013/14 </t>
  </si>
  <si>
    <t xml:space="preserve">2015/16 </t>
  </si>
  <si>
    <t xml:space="preserve">2016/17 </t>
  </si>
  <si>
    <t xml:space="preserve">2017/18 </t>
  </si>
  <si>
    <t xml:space="preserve">Services sector development incentives </t>
  </si>
  <si>
    <t xml:space="preserve">Manufacturing development incentives </t>
  </si>
  <si>
    <t>Constant (2015) R bns</t>
  </si>
  <si>
    <t>Adj.</t>
  </si>
  <si>
    <t>Budget</t>
  </si>
  <si>
    <t>dti transfers to business</t>
  </si>
  <si>
    <t>transfers to business as % of total dti budget (right axis)</t>
  </si>
  <si>
    <t>Transfers to business by the dti</t>
  </si>
  <si>
    <t>Electricity available and generated</t>
  </si>
  <si>
    <t>Metals prices</t>
  </si>
  <si>
    <t>Other</t>
  </si>
  <si>
    <t>Other sectors</t>
  </si>
  <si>
    <t>Change from second quarter 2015</t>
  </si>
  <si>
    <t>Value, current R bns, Q3 2015</t>
  </si>
  <si>
    <t>Year on year change from 2014 (a)</t>
  </si>
  <si>
    <t>(a) That is, production in the year to third quarter 2015 compared to production in the specified year to the third quarter.</t>
  </si>
  <si>
    <t>Year on year change from 2010 (a)</t>
  </si>
  <si>
    <t>Share of the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</si>
</sst>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  <numFmt numFmtId="167" formatCode="0.0%"/>
    <numFmt numFmtId="168" formatCode="0.00000%"/>
    <numFmt numFmtId="169" formatCode="_(* #,##0.00_);_(* \(#,##0.00\);_(* &quot;-&quot;??_);_(@_)"/>
    <numFmt numFmtId="170" formatCode="_(* #,##0_);_(* \(#,##0\);_(* &quot;-&quot;??_);_(@_)"/>
    <numFmt numFmtId="171" formatCode="#,##0;\-#,##0;&quot;-&quot;"/>
    <numFmt numFmtId="172" formatCode="dd\-mmm\-yy_)"/>
    <numFmt numFmtId="173" formatCode="#,##0.00;\-#,##0.00;&quot;-&quot;"/>
    <numFmt numFmtId="174" formatCode="General_)"/>
    <numFmt numFmtId="175" formatCode="#,##0%;\-#,##0%;&quot;- &quot;"/>
    <numFmt numFmtId="176" formatCode="0.0%;\(0.0%\)"/>
    <numFmt numFmtId="177" formatCode="#,##0.0%;\-#,##0.0%;&quot;- &quot;"/>
    <numFmt numFmtId="178" formatCode="&quot;$&quot;#,##0.0"/>
    <numFmt numFmtId="179" formatCode="#,##0.00%;\-#,##0.00%;&quot;- &quot;"/>
    <numFmt numFmtId="180" formatCode="0.000000"/>
    <numFmt numFmtId="181" formatCode="#,##0.0;\-#,##0.0;&quot;-&quot;"/>
    <numFmt numFmtId="182" formatCode="0.00000"/>
    <numFmt numFmtId="183" formatCode="&quot;$&quot;#,##0,;\(&quot;$&quot;#,##0,\)"/>
    <numFmt numFmtId="184" formatCode="&quot;R&quot;#,##0\ ;\(&quot;R&quot;#,##0\)"/>
    <numFmt numFmtId="185" formatCode="_ [$€-2]\ * #,##0.00_ ;_ [$€-2]\ * \-#,##0.00_ ;_ [$€-2]\ * &quot;-&quot;??_ "/>
    <numFmt numFmtId="186" formatCode="_(&quot;$&quot;* #,##0.00_);_(&quot;$&quot;* \(#,##0.00\);_(&quot;$&quot;* &quot;-&quot;??_);_(@_)"/>
    <numFmt numFmtId="187" formatCode="[Red]0%;[Red]\(0%\)"/>
    <numFmt numFmtId="188" formatCode="d/m/yy"/>
    <numFmt numFmtId="189" formatCode="0%;\(0%\)"/>
    <numFmt numFmtId="190" formatCode="d/m/yy\ h:mm"/>
    <numFmt numFmtId="191" formatCode="\ \ @"/>
    <numFmt numFmtId="192" formatCode="0.0000000"/>
    <numFmt numFmtId="193" formatCode="\ \ \ \ @"/>
    <numFmt numFmtId="194" formatCode="0.00000000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i/>
      <sz val="11"/>
      <color indexed="23"/>
      <name val="Calibri"/>
      <family val="2"/>
    </font>
    <font>
      <sz val="18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i/>
      <sz val="12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 Narrow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58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</borders>
  <cellStyleXfs count="171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/>
    <xf numFmtId="0" fontId="5" fillId="0" borderId="0"/>
    <xf numFmtId="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6" fontId="1" fillId="0" borderId="0" applyProtection="0"/>
    <xf numFmtId="9" fontId="6" fillId="0" borderId="0" applyFont="0" applyFill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3" fillId="12" borderId="0" applyNumberFormat="0" applyBorder="0" applyAlignment="0" applyProtection="0"/>
    <xf numFmtId="0" fontId="28" fillId="43" borderId="0" applyNumberFormat="0" applyBorder="0" applyAlignment="0" applyProtection="0"/>
    <xf numFmtId="0" fontId="23" fillId="1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3" fillId="16" borderId="0" applyNumberFormat="0" applyBorder="0" applyAlignment="0" applyProtection="0"/>
    <xf numFmtId="0" fontId="28" fillId="40" borderId="0" applyNumberFormat="0" applyBorder="0" applyAlignment="0" applyProtection="0"/>
    <xf numFmtId="0" fontId="23" fillId="16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3" fillId="20" borderId="0" applyNumberFormat="0" applyBorder="0" applyAlignment="0" applyProtection="0"/>
    <xf numFmtId="0" fontId="28" fillId="41" borderId="0" applyNumberFormat="0" applyBorder="0" applyAlignment="0" applyProtection="0"/>
    <xf numFmtId="0" fontId="23" fillId="2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3" fillId="24" borderId="0" applyNumberFormat="0" applyBorder="0" applyAlignment="0" applyProtection="0"/>
    <xf numFmtId="0" fontId="28" fillId="44" borderId="0" applyNumberFormat="0" applyBorder="0" applyAlignment="0" applyProtection="0"/>
    <xf numFmtId="0" fontId="23" fillId="2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3" fillId="28" borderId="0" applyNumberFormat="0" applyBorder="0" applyAlignment="0" applyProtection="0"/>
    <xf numFmtId="0" fontId="28" fillId="45" borderId="0" applyNumberFormat="0" applyBorder="0" applyAlignment="0" applyProtection="0"/>
    <xf numFmtId="0" fontId="23" fillId="2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3" fillId="32" borderId="0" applyNumberFormat="0" applyBorder="0" applyAlignment="0" applyProtection="0"/>
    <xf numFmtId="0" fontId="28" fillId="46" borderId="0" applyNumberFormat="0" applyBorder="0" applyAlignment="0" applyProtection="0"/>
    <xf numFmtId="0" fontId="23" fillId="3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1" fillId="0" borderId="0" applyProtection="0"/>
    <xf numFmtId="0" fontId="23" fillId="9" borderId="0" applyNumberFormat="0" applyBorder="0" applyAlignment="0" applyProtection="0"/>
    <xf numFmtId="0" fontId="28" fillId="47" borderId="0" applyNumberFormat="0" applyBorder="0" applyAlignment="0" applyProtection="0"/>
    <xf numFmtId="0" fontId="23" fillId="9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3" fillId="13" borderId="0" applyNumberFormat="0" applyBorder="0" applyAlignment="0" applyProtection="0"/>
    <xf numFmtId="0" fontId="28" fillId="48" borderId="0" applyNumberFormat="0" applyBorder="0" applyAlignment="0" applyProtection="0"/>
    <xf numFmtId="0" fontId="23" fillId="13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3" fillId="17" borderId="0" applyNumberFormat="0" applyBorder="0" applyAlignment="0" applyProtection="0"/>
    <xf numFmtId="0" fontId="28" fillId="49" borderId="0" applyNumberFormat="0" applyBorder="0" applyAlignment="0" applyProtection="0"/>
    <xf numFmtId="0" fontId="23" fillId="17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3" fillId="21" borderId="0" applyNumberFormat="0" applyBorder="0" applyAlignment="0" applyProtection="0"/>
    <xf numFmtId="0" fontId="28" fillId="44" borderId="0" applyNumberFormat="0" applyBorder="0" applyAlignment="0" applyProtection="0"/>
    <xf numFmtId="0" fontId="23" fillId="2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3" fillId="25" borderId="0" applyNumberFormat="0" applyBorder="0" applyAlignment="0" applyProtection="0"/>
    <xf numFmtId="0" fontId="28" fillId="45" borderId="0" applyNumberFormat="0" applyBorder="0" applyAlignment="0" applyProtection="0"/>
    <xf numFmtId="0" fontId="23" fillId="2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3" fillId="29" borderId="0" applyNumberFormat="0" applyBorder="0" applyAlignment="0" applyProtection="0"/>
    <xf numFmtId="0" fontId="28" fillId="50" borderId="0" applyNumberFormat="0" applyBorder="0" applyAlignment="0" applyProtection="0"/>
    <xf numFmtId="0" fontId="23" fillId="2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3" fillId="3" borderId="0" applyNumberFormat="0" applyBorder="0" applyAlignment="0" applyProtection="0"/>
    <xf numFmtId="0" fontId="29" fillId="34" borderId="0" applyNumberFormat="0" applyBorder="0" applyAlignment="0" applyProtection="0"/>
    <xf numFmtId="0" fontId="13" fillId="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171" fontId="30" fillId="0" borderId="0" applyFill="0" applyBorder="0" applyAlignment="0"/>
    <xf numFmtId="172" fontId="6" fillId="0" borderId="0" applyFill="0" applyBorder="0" applyAlignment="0"/>
    <xf numFmtId="173" fontId="30" fillId="0" borderId="0" applyFill="0" applyBorder="0" applyAlignment="0"/>
    <xf numFmtId="174" fontId="6" fillId="0" borderId="0" applyFill="0" applyBorder="0" applyAlignment="0"/>
    <xf numFmtId="175" fontId="30" fillId="0" borderId="0" applyFill="0" applyBorder="0" applyAlignment="0"/>
    <xf numFmtId="176" fontId="6" fillId="0" borderId="0" applyFill="0" applyBorder="0" applyAlignment="0"/>
    <xf numFmtId="177" fontId="30" fillId="0" borderId="0" applyFill="0" applyBorder="0" applyAlignment="0"/>
    <xf numFmtId="178" fontId="6" fillId="0" borderId="0" applyFill="0" applyBorder="0" applyAlignment="0"/>
    <xf numFmtId="179" fontId="30" fillId="0" borderId="0" applyFill="0" applyBorder="0" applyAlignment="0"/>
    <xf numFmtId="180" fontId="6" fillId="0" borderId="0" applyFill="0" applyBorder="0" applyAlignment="0"/>
    <xf numFmtId="171" fontId="30" fillId="0" borderId="0" applyFill="0" applyBorder="0" applyAlignment="0"/>
    <xf numFmtId="172" fontId="6" fillId="0" borderId="0" applyFill="0" applyBorder="0" applyAlignment="0"/>
    <xf numFmtId="181" fontId="30" fillId="0" borderId="0" applyFill="0" applyBorder="0" applyAlignment="0"/>
    <xf numFmtId="182" fontId="6" fillId="0" borderId="0" applyFill="0" applyBorder="0" applyAlignment="0"/>
    <xf numFmtId="173" fontId="30" fillId="0" borderId="0" applyFill="0" applyBorder="0" applyAlignment="0"/>
    <xf numFmtId="174" fontId="6" fillId="0" borderId="0" applyFill="0" applyBorder="0" applyAlignment="0"/>
    <xf numFmtId="0" fontId="17" fillId="6" borderId="5" applyNumberFormat="0" applyAlignment="0" applyProtection="0"/>
    <xf numFmtId="0" fontId="31" fillId="51" borderId="11" applyNumberFormat="0" applyAlignment="0" applyProtection="0"/>
    <xf numFmtId="0" fontId="17" fillId="6" borderId="5" applyNumberFormat="0" applyAlignment="0" applyProtection="0"/>
    <xf numFmtId="0" fontId="31" fillId="51" borderId="11" applyNumberFormat="0" applyAlignment="0" applyProtection="0"/>
    <xf numFmtId="0" fontId="31" fillId="51" borderId="11" applyNumberFormat="0" applyAlignment="0" applyProtection="0"/>
    <xf numFmtId="0" fontId="31" fillId="51" borderId="11" applyNumberFormat="0" applyAlignment="0" applyProtection="0"/>
    <xf numFmtId="0" fontId="31" fillId="51" borderId="11" applyNumberFormat="0" applyAlignment="0" applyProtection="0"/>
    <xf numFmtId="0" fontId="19" fillId="7" borderId="8" applyNumberFormat="0" applyAlignment="0" applyProtection="0"/>
    <xf numFmtId="0" fontId="32" fillId="52" borderId="12" applyNumberFormat="0" applyAlignment="0" applyProtection="0"/>
    <xf numFmtId="0" fontId="19" fillId="7" borderId="8" applyNumberFormat="0" applyAlignment="0" applyProtection="0"/>
    <xf numFmtId="0" fontId="32" fillId="52" borderId="12" applyNumberFormat="0" applyAlignment="0" applyProtection="0"/>
    <xf numFmtId="0" fontId="32" fillId="52" borderId="12" applyNumberFormat="0" applyAlignment="0" applyProtection="0"/>
    <xf numFmtId="0" fontId="32" fillId="52" borderId="12" applyNumberFormat="0" applyAlignment="0" applyProtection="0"/>
    <xf numFmtId="0" fontId="32" fillId="52" borderId="12" applyNumberForma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30" fillId="0" borderId="0" applyFill="0" applyBorder="0" applyAlignment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36" fillId="0" borderId="0" applyFill="0" applyBorder="0" applyAlignment="0"/>
    <xf numFmtId="172" fontId="6" fillId="0" borderId="0" applyFill="0" applyBorder="0" applyAlignment="0"/>
    <xf numFmtId="173" fontId="36" fillId="0" borderId="0" applyFill="0" applyBorder="0" applyAlignment="0"/>
    <xf numFmtId="174" fontId="6" fillId="0" borderId="0" applyFill="0" applyBorder="0" applyAlignment="0"/>
    <xf numFmtId="171" fontId="36" fillId="0" borderId="0" applyFill="0" applyBorder="0" applyAlignment="0"/>
    <xf numFmtId="172" fontId="6" fillId="0" borderId="0" applyFill="0" applyBorder="0" applyAlignment="0"/>
    <xf numFmtId="181" fontId="36" fillId="0" borderId="0" applyFill="0" applyBorder="0" applyAlignment="0"/>
    <xf numFmtId="182" fontId="6" fillId="0" borderId="0" applyFill="0" applyBorder="0" applyAlignment="0"/>
    <xf numFmtId="173" fontId="36" fillId="0" borderId="0" applyFill="0" applyBorder="0" applyAlignment="0"/>
    <xf numFmtId="174" fontId="6" fillId="0" borderId="0" applyFill="0" applyBorder="0" applyAlignment="0"/>
    <xf numFmtId="185" fontId="3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Protection="0"/>
    <xf numFmtId="0" fontId="39" fillId="0" borderId="0" applyProtection="0"/>
    <xf numFmtId="0" fontId="39" fillId="0" borderId="0" applyProtection="0"/>
    <xf numFmtId="0" fontId="26" fillId="0" borderId="0" applyProtection="0"/>
    <xf numFmtId="0" fontId="40" fillId="0" borderId="0" applyProtection="0"/>
    <xf numFmtId="0" fontId="41" fillId="0" borderId="0" applyProtection="0"/>
    <xf numFmtId="0" fontId="42" fillId="0" borderId="0" applyProtection="0"/>
    <xf numFmtId="0" fontId="43" fillId="0" borderId="0" applyProtection="0"/>
    <xf numFmtId="0" fontId="43" fillId="0" borderId="0" applyProtection="0"/>
    <xf numFmtId="0" fontId="44" fillId="0" borderId="0" applyProtection="0"/>
    <xf numFmtId="0" fontId="45" fillId="0" borderId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2" fillId="2" borderId="0" applyNumberFormat="0" applyBorder="0" applyAlignment="0" applyProtection="0"/>
    <xf numFmtId="0" fontId="46" fillId="35" borderId="0" applyNumberFormat="0" applyBorder="0" applyAlignment="0" applyProtection="0"/>
    <xf numFmtId="0" fontId="12" fillId="2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38" fontId="26" fillId="53" borderId="0" applyNumberFormat="0" applyBorder="0" applyAlignment="0" applyProtection="0"/>
    <xf numFmtId="0" fontId="39" fillId="0" borderId="13" applyNumberFormat="0" applyAlignment="0" applyProtection="0">
      <alignment horizontal="left" vertical="center"/>
    </xf>
    <xf numFmtId="0" fontId="39" fillId="0" borderId="14">
      <alignment horizontal="left" vertical="center"/>
    </xf>
    <xf numFmtId="0" fontId="9" fillId="0" borderId="2" applyNumberFormat="0" applyFill="0" applyAlignment="0" applyProtection="0"/>
    <xf numFmtId="0" fontId="47" fillId="0" borderId="15" applyNumberFormat="0" applyFill="0" applyAlignment="0" applyProtection="0"/>
    <xf numFmtId="0" fontId="9" fillId="0" borderId="2" applyNumberFormat="0" applyFill="0" applyAlignment="0" applyProtection="0"/>
    <xf numFmtId="0" fontId="4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10" fillId="0" borderId="3" applyNumberFormat="0" applyFill="0" applyAlignment="0" applyProtection="0"/>
    <xf numFmtId="0" fontId="49" fillId="0" borderId="16" applyNumberFormat="0" applyFill="0" applyAlignment="0" applyProtection="0"/>
    <xf numFmtId="0" fontId="10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11" fillId="0" borderId="4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54" borderId="0" applyNumberFormat="0" applyFill="0" applyBorder="0" applyAlignment="0" applyProtection="0"/>
    <xf numFmtId="0" fontId="39" fillId="54" borderId="0" applyNumberFormat="0" applyFill="0" applyBorder="0" applyAlignment="0" applyProtection="0"/>
    <xf numFmtId="10" fontId="26" fillId="55" borderId="18" applyNumberFormat="0" applyBorder="0" applyAlignment="0" applyProtection="0"/>
    <xf numFmtId="0" fontId="15" fillId="5" borderId="5" applyNumberFormat="0" applyAlignment="0" applyProtection="0"/>
    <xf numFmtId="0" fontId="51" fillId="38" borderId="11" applyNumberFormat="0" applyAlignment="0" applyProtection="0"/>
    <xf numFmtId="0" fontId="15" fillId="5" borderId="5" applyNumberFormat="0" applyAlignment="0" applyProtection="0"/>
    <xf numFmtId="0" fontId="51" fillId="38" borderId="11" applyNumberFormat="0" applyAlignment="0" applyProtection="0"/>
    <xf numFmtId="0" fontId="51" fillId="38" borderId="11" applyNumberFormat="0" applyAlignment="0" applyProtection="0"/>
    <xf numFmtId="0" fontId="51" fillId="38" borderId="11" applyNumberFormat="0" applyAlignment="0" applyProtection="0"/>
    <xf numFmtId="0" fontId="51" fillId="38" borderId="11" applyNumberFormat="0" applyAlignment="0" applyProtection="0"/>
    <xf numFmtId="171" fontId="52" fillId="0" borderId="0" applyFill="0" applyBorder="0" applyAlignment="0"/>
    <xf numFmtId="172" fontId="6" fillId="0" borderId="0" applyFill="0" applyBorder="0" applyAlignment="0"/>
    <xf numFmtId="173" fontId="52" fillId="0" borderId="0" applyFill="0" applyBorder="0" applyAlignment="0"/>
    <xf numFmtId="174" fontId="6" fillId="0" borderId="0" applyFill="0" applyBorder="0" applyAlignment="0"/>
    <xf numFmtId="171" fontId="52" fillId="0" borderId="0" applyFill="0" applyBorder="0" applyAlignment="0"/>
    <xf numFmtId="172" fontId="6" fillId="0" borderId="0" applyFill="0" applyBorder="0" applyAlignment="0"/>
    <xf numFmtId="181" fontId="52" fillId="0" borderId="0" applyFill="0" applyBorder="0" applyAlignment="0"/>
    <xf numFmtId="182" fontId="6" fillId="0" borderId="0" applyFill="0" applyBorder="0" applyAlignment="0"/>
    <xf numFmtId="173" fontId="52" fillId="0" borderId="0" applyFill="0" applyBorder="0" applyAlignment="0"/>
    <xf numFmtId="174" fontId="6" fillId="0" borderId="0" applyFill="0" applyBorder="0" applyAlignment="0"/>
    <xf numFmtId="0" fontId="18" fillId="0" borderId="7" applyNumberFormat="0" applyFill="0" applyAlignment="0" applyProtection="0"/>
    <xf numFmtId="0" fontId="53" fillId="0" borderId="19" applyNumberFormat="0" applyFill="0" applyAlignment="0" applyProtection="0"/>
    <xf numFmtId="0" fontId="18" fillId="0" borderId="7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14" fillId="4" borderId="0" applyNumberFormat="0" applyBorder="0" applyAlignment="0" applyProtection="0"/>
    <xf numFmtId="0" fontId="54" fillId="56" borderId="0" applyNumberFormat="0" applyBorder="0" applyAlignment="0" applyProtection="0"/>
    <xf numFmtId="0" fontId="14" fillId="4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187" fontId="55" fillId="0" borderId="0"/>
    <xf numFmtId="188" fontId="6" fillId="0" borderId="0"/>
    <xf numFmtId="188" fontId="6" fillId="0" borderId="0"/>
    <xf numFmtId="0" fontId="33" fillId="0" borderId="0" applyFont="0"/>
    <xf numFmtId="0" fontId="6" fillId="0" borderId="0"/>
    <xf numFmtId="0" fontId="33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33" fillId="0" borderId="0"/>
    <xf numFmtId="0" fontId="26" fillId="0" borderId="0"/>
    <xf numFmtId="0" fontId="6" fillId="0" borderId="0"/>
    <xf numFmtId="0" fontId="56" fillId="0" borderId="0"/>
    <xf numFmtId="0" fontId="33" fillId="0" borderId="0"/>
    <xf numFmtId="0" fontId="5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57" borderId="20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8" borderId="9" applyNumberFormat="0" applyFont="0" applyAlignment="0" applyProtection="0"/>
    <xf numFmtId="0" fontId="27" fillId="57" borderId="20" applyNumberFormat="0" applyFont="0" applyAlignment="0" applyProtection="0"/>
    <xf numFmtId="0" fontId="27" fillId="57" borderId="20" applyNumberFormat="0" applyFont="0" applyAlignment="0" applyProtection="0"/>
    <xf numFmtId="0" fontId="35" fillId="57" borderId="20" applyNumberFormat="0" applyFont="0" applyAlignment="0" applyProtection="0"/>
    <xf numFmtId="0" fontId="27" fillId="57" borderId="20" applyNumberFormat="0" applyFont="0" applyAlignment="0" applyProtection="0"/>
    <xf numFmtId="0" fontId="27" fillId="57" borderId="20" applyNumberFormat="0" applyFont="0" applyAlignment="0" applyProtection="0"/>
    <xf numFmtId="0" fontId="16" fillId="6" borderId="6" applyNumberFormat="0" applyAlignment="0" applyProtection="0"/>
    <xf numFmtId="0" fontId="57" fillId="51" borderId="21" applyNumberFormat="0" applyAlignment="0" applyProtection="0"/>
    <xf numFmtId="0" fontId="16" fillId="6" borderId="6" applyNumberFormat="0" applyAlignment="0" applyProtection="0"/>
    <xf numFmtId="0" fontId="57" fillId="51" borderId="21" applyNumberFormat="0" applyAlignment="0" applyProtection="0"/>
    <xf numFmtId="0" fontId="57" fillId="51" borderId="21" applyNumberFormat="0" applyAlignment="0" applyProtection="0"/>
    <xf numFmtId="0" fontId="57" fillId="51" borderId="21" applyNumberFormat="0" applyAlignment="0" applyProtection="0"/>
    <xf numFmtId="0" fontId="57" fillId="51" borderId="21" applyNumberFormat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58" fillId="0" borderId="0" applyFill="0" applyBorder="0" applyAlignment="0"/>
    <xf numFmtId="172" fontId="6" fillId="0" borderId="0" applyFill="0" applyBorder="0" applyAlignment="0"/>
    <xf numFmtId="173" fontId="58" fillId="0" borderId="0" applyFill="0" applyBorder="0" applyAlignment="0"/>
    <xf numFmtId="174" fontId="6" fillId="0" borderId="0" applyFill="0" applyBorder="0" applyAlignment="0"/>
    <xf numFmtId="171" fontId="58" fillId="0" borderId="0" applyFill="0" applyBorder="0" applyAlignment="0"/>
    <xf numFmtId="172" fontId="6" fillId="0" borderId="0" applyFill="0" applyBorder="0" applyAlignment="0"/>
    <xf numFmtId="181" fontId="58" fillId="0" borderId="0" applyFill="0" applyBorder="0" applyAlignment="0"/>
    <xf numFmtId="182" fontId="6" fillId="0" borderId="0" applyFill="0" applyBorder="0" applyAlignment="0"/>
    <xf numFmtId="173" fontId="58" fillId="0" borderId="0" applyFill="0" applyBorder="0" applyAlignment="0"/>
    <xf numFmtId="174" fontId="6" fillId="0" borderId="0" applyFill="0" applyBorder="0" applyAlignment="0"/>
    <xf numFmtId="4" fontId="59" fillId="56" borderId="22" applyNumberFormat="0" applyProtection="0">
      <alignment vertical="center"/>
    </xf>
    <xf numFmtId="4" fontId="60" fillId="58" borderId="22" applyNumberFormat="0" applyProtection="0">
      <alignment vertical="center"/>
    </xf>
    <xf numFmtId="4" fontId="59" fillId="58" borderId="22" applyNumberFormat="0" applyProtection="0">
      <alignment horizontal="left" vertical="center" indent="1"/>
    </xf>
    <xf numFmtId="0" fontId="59" fillId="58" borderId="22" applyNumberFormat="0" applyProtection="0">
      <alignment horizontal="left" vertical="top" indent="1"/>
    </xf>
    <xf numFmtId="4" fontId="59" fillId="59" borderId="0" applyNumberFormat="0" applyProtection="0">
      <alignment horizontal="left" vertical="center" indent="1"/>
    </xf>
    <xf numFmtId="4" fontId="30" fillId="34" borderId="22" applyNumberFormat="0" applyProtection="0">
      <alignment horizontal="right" vertical="center"/>
    </xf>
    <xf numFmtId="4" fontId="30" fillId="40" borderId="22" applyNumberFormat="0" applyProtection="0">
      <alignment horizontal="right" vertical="center"/>
    </xf>
    <xf numFmtId="4" fontId="30" fillId="48" borderId="22" applyNumberFormat="0" applyProtection="0">
      <alignment horizontal="right" vertical="center"/>
    </xf>
    <xf numFmtId="4" fontId="30" fillId="42" borderId="22" applyNumberFormat="0" applyProtection="0">
      <alignment horizontal="right" vertical="center"/>
    </xf>
    <xf numFmtId="4" fontId="30" fillId="46" borderId="22" applyNumberFormat="0" applyProtection="0">
      <alignment horizontal="right" vertical="center"/>
    </xf>
    <xf numFmtId="4" fontId="30" fillId="50" borderId="22" applyNumberFormat="0" applyProtection="0">
      <alignment horizontal="right" vertical="center"/>
    </xf>
    <xf numFmtId="4" fontId="30" fillId="49" borderId="22" applyNumberFormat="0" applyProtection="0">
      <alignment horizontal="right" vertical="center"/>
    </xf>
    <xf numFmtId="4" fontId="30" fillId="60" borderId="22" applyNumberFormat="0" applyProtection="0">
      <alignment horizontal="right" vertical="center"/>
    </xf>
    <xf numFmtId="4" fontId="30" fillId="41" borderId="22" applyNumberFormat="0" applyProtection="0">
      <alignment horizontal="right" vertical="center"/>
    </xf>
    <xf numFmtId="4" fontId="59" fillId="61" borderId="23" applyNumberFormat="0" applyProtection="0">
      <alignment horizontal="left" vertical="center" indent="1"/>
    </xf>
    <xf numFmtId="4" fontId="30" fillId="62" borderId="0" applyNumberFormat="0" applyProtection="0">
      <alignment horizontal="left" vertical="center" indent="1"/>
    </xf>
    <xf numFmtId="4" fontId="61" fillId="63" borderId="0" applyNumberFormat="0" applyProtection="0">
      <alignment horizontal="left" vertical="center" indent="1"/>
    </xf>
    <xf numFmtId="4" fontId="30" fillId="64" borderId="22" applyNumberFormat="0" applyProtection="0">
      <alignment horizontal="right" vertical="center"/>
    </xf>
    <xf numFmtId="4" fontId="30" fillId="62" borderId="0" applyNumberFormat="0" applyProtection="0">
      <alignment horizontal="left" vertical="center" indent="1"/>
    </xf>
    <xf numFmtId="4" fontId="30" fillId="59" borderId="0" applyNumberFormat="0" applyProtection="0">
      <alignment horizontal="left" vertical="center" indent="1"/>
    </xf>
    <xf numFmtId="0" fontId="6" fillId="63" borderId="22" applyNumberFormat="0" applyProtection="0">
      <alignment horizontal="left" vertical="center" indent="1"/>
    </xf>
    <xf numFmtId="0" fontId="6" fillId="63" borderId="22" applyNumberFormat="0" applyProtection="0">
      <alignment horizontal="left" vertical="center" indent="1"/>
    </xf>
    <xf numFmtId="0" fontId="6" fillId="63" borderId="22" applyNumberFormat="0" applyProtection="0">
      <alignment horizontal="left" vertical="top" indent="1"/>
    </xf>
    <xf numFmtId="0" fontId="6" fillId="63" borderId="22" applyNumberFormat="0" applyProtection="0">
      <alignment horizontal="left" vertical="top" indent="1"/>
    </xf>
    <xf numFmtId="0" fontId="6" fillId="59" borderId="22" applyNumberFormat="0" applyProtection="0">
      <alignment horizontal="left" vertical="center" indent="1"/>
    </xf>
    <xf numFmtId="0" fontId="6" fillId="59" borderId="22" applyNumberFormat="0" applyProtection="0">
      <alignment horizontal="left" vertical="center" indent="1"/>
    </xf>
    <xf numFmtId="0" fontId="6" fillId="59" borderId="22" applyNumberFormat="0" applyProtection="0">
      <alignment horizontal="left" vertical="top" indent="1"/>
    </xf>
    <xf numFmtId="0" fontId="6" fillId="59" borderId="22" applyNumberFormat="0" applyProtection="0">
      <alignment horizontal="left" vertical="top" indent="1"/>
    </xf>
    <xf numFmtId="0" fontId="6" fillId="65" borderId="22" applyNumberFormat="0" applyProtection="0">
      <alignment horizontal="left" vertical="center" indent="1"/>
    </xf>
    <xf numFmtId="0" fontId="6" fillId="65" borderId="22" applyNumberFormat="0" applyProtection="0">
      <alignment horizontal="left" vertical="center" indent="1"/>
    </xf>
    <xf numFmtId="0" fontId="6" fillId="65" borderId="22" applyNumberFormat="0" applyProtection="0">
      <alignment horizontal="left" vertical="top" indent="1"/>
    </xf>
    <xf numFmtId="0" fontId="6" fillId="65" borderId="22" applyNumberFormat="0" applyProtection="0">
      <alignment horizontal="left" vertical="top" indent="1"/>
    </xf>
    <xf numFmtId="0" fontId="6" fillId="66" borderId="22" applyNumberFormat="0" applyProtection="0">
      <alignment horizontal="left" vertical="center" indent="1"/>
    </xf>
    <xf numFmtId="0" fontId="6" fillId="66" borderId="22" applyNumberFormat="0" applyProtection="0">
      <alignment horizontal="left" vertical="center" indent="1"/>
    </xf>
    <xf numFmtId="0" fontId="6" fillId="66" borderId="22" applyNumberFormat="0" applyProtection="0">
      <alignment horizontal="left" vertical="top" indent="1"/>
    </xf>
    <xf numFmtId="0" fontId="6" fillId="66" borderId="22" applyNumberFormat="0" applyProtection="0">
      <alignment horizontal="left" vertical="top" indent="1"/>
    </xf>
    <xf numFmtId="4" fontId="30" fillId="55" borderId="22" applyNumberFormat="0" applyProtection="0">
      <alignment vertical="center"/>
    </xf>
    <xf numFmtId="4" fontId="62" fillId="55" borderId="22" applyNumberFormat="0" applyProtection="0">
      <alignment vertical="center"/>
    </xf>
    <xf numFmtId="4" fontId="30" fillId="55" borderId="22" applyNumberFormat="0" applyProtection="0">
      <alignment horizontal="left" vertical="center" indent="1"/>
    </xf>
    <xf numFmtId="0" fontId="30" fillId="55" borderId="22" applyNumberFormat="0" applyProtection="0">
      <alignment horizontal="left" vertical="top" indent="1"/>
    </xf>
    <xf numFmtId="4" fontId="30" fillId="62" borderId="22" applyNumberFormat="0" applyProtection="0">
      <alignment horizontal="right" vertical="center"/>
    </xf>
    <xf numFmtId="4" fontId="62" fillId="62" borderId="22" applyNumberFormat="0" applyProtection="0">
      <alignment horizontal="right" vertical="center"/>
    </xf>
    <xf numFmtId="4" fontId="30" fillId="64" borderId="22" applyNumberFormat="0" applyProtection="0">
      <alignment horizontal="left" vertical="center" indent="1"/>
    </xf>
    <xf numFmtId="0" fontId="30" fillId="59" borderId="22" applyNumberFormat="0" applyProtection="0">
      <alignment horizontal="left" vertical="top" indent="1"/>
    </xf>
    <xf numFmtId="4" fontId="63" fillId="67" borderId="0" applyNumberFormat="0" applyProtection="0">
      <alignment horizontal="left" vertical="center" indent="1"/>
    </xf>
    <xf numFmtId="4" fontId="58" fillId="62" borderId="22" applyNumberFormat="0" applyProtection="0">
      <alignment horizontal="right" vertical="center"/>
    </xf>
    <xf numFmtId="0" fontId="6" fillId="68" borderId="0"/>
    <xf numFmtId="0" fontId="26" fillId="0" borderId="0" applyNumberFormat="0" applyFont="0" applyAlignment="0"/>
    <xf numFmtId="49" fontId="30" fillId="0" borderId="0" applyFill="0" applyBorder="0" applyAlignment="0"/>
    <xf numFmtId="191" fontId="30" fillId="0" borderId="0" applyFill="0" applyBorder="0" applyAlignment="0"/>
    <xf numFmtId="192" fontId="6" fillId="0" borderId="0" applyFill="0" applyBorder="0" applyAlignment="0"/>
    <xf numFmtId="193" fontId="30" fillId="0" borderId="0" applyFill="0" applyBorder="0" applyAlignment="0"/>
    <xf numFmtId="194" fontId="6" fillId="0" borderId="0" applyFill="0" applyBorder="0" applyAlignment="0"/>
    <xf numFmtId="0" fontId="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65" fillId="0" borderId="24" applyNumberFormat="0" applyFill="0" applyAlignment="0" applyProtection="0"/>
    <xf numFmtId="0" fontId="22" fillId="0" borderId="10" applyNumberFormat="0" applyFill="0" applyAlignment="0" applyProtection="0"/>
    <xf numFmtId="0" fontId="6" fillId="0" borderId="25" applyNumberFormat="0" applyFont="0" applyFill="0" applyAlignment="0" applyProtection="0"/>
    <xf numFmtId="0" fontId="22" fillId="0" borderId="10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41">
    <xf numFmtId="0" fontId="0" fillId="0" borderId="0" xfId="0"/>
    <xf numFmtId="9" fontId="0" fillId="0" borderId="0" xfId="2" applyFont="1"/>
    <xf numFmtId="165" fontId="0" fillId="0" borderId="0" xfId="1" applyNumberFormat="1" applyFont="1"/>
    <xf numFmtId="166" fontId="0" fillId="0" borderId="0" xfId="1" applyNumberFormat="1" applyFont="1"/>
    <xf numFmtId="167" fontId="0" fillId="0" borderId="0" xfId="2" applyNumberFormat="1" applyFont="1"/>
    <xf numFmtId="9" fontId="0" fillId="0" borderId="0" xfId="2" applyNumberFormat="1" applyFont="1"/>
    <xf numFmtId="166" fontId="0" fillId="0" borderId="0" xfId="0" applyNumberFormat="1"/>
    <xf numFmtId="166" fontId="0" fillId="0" borderId="0" xfId="1" quotePrefix="1" applyNumberFormat="1" applyFont="1"/>
    <xf numFmtId="166" fontId="0" fillId="0" borderId="1" xfId="1" applyNumberFormat="1" applyFont="1" applyBorder="1"/>
    <xf numFmtId="9" fontId="0" fillId="0" borderId="1" xfId="2" applyFont="1" applyBorder="1"/>
    <xf numFmtId="166" fontId="3" fillId="0" borderId="0" xfId="1" applyNumberFormat="1" applyFont="1"/>
    <xf numFmtId="166" fontId="0" fillId="0" borderId="0" xfId="1" applyNumberFormat="1" applyFont="1" applyBorder="1"/>
    <xf numFmtId="9" fontId="0" fillId="0" borderId="0" xfId="2" applyFont="1" applyBorder="1"/>
    <xf numFmtId="166" fontId="4" fillId="0" borderId="0" xfId="1" applyNumberFormat="1" applyFont="1"/>
    <xf numFmtId="167" fontId="0" fillId="0" borderId="1" xfId="2" applyNumberFormat="1" applyFont="1" applyBorder="1"/>
    <xf numFmtId="9" fontId="0" fillId="0" borderId="1" xfId="2" applyNumberFormat="1" applyFont="1" applyBorder="1"/>
    <xf numFmtId="166" fontId="0" fillId="0" borderId="0" xfId="1" applyNumberFormat="1" applyFont="1" applyAlignment="1"/>
    <xf numFmtId="0" fontId="0" fillId="0" borderId="0" xfId="1" applyNumberFormat="1" applyFont="1" applyAlignment="1"/>
    <xf numFmtId="0" fontId="0" fillId="0" borderId="0" xfId="1" applyNumberFormat="1" applyFont="1"/>
    <xf numFmtId="168" fontId="0" fillId="0" borderId="0" xfId="7" applyNumberFormat="1" applyFont="1"/>
    <xf numFmtId="170" fontId="0" fillId="0" borderId="0" xfId="8" applyNumberFormat="1" applyFont="1"/>
    <xf numFmtId="166" fontId="0" fillId="0" borderId="0" xfId="8" applyNumberFormat="1" applyFont="1"/>
    <xf numFmtId="0" fontId="0" fillId="0" borderId="0" xfId="8" applyNumberFormat="1" applyFont="1"/>
    <xf numFmtId="166" fontId="0" fillId="0" borderId="0" xfId="1" applyNumberFormat="1" applyFont="1" applyAlignment="1">
      <alignment horizontal="left"/>
    </xf>
    <xf numFmtId="164" fontId="0" fillId="0" borderId="0" xfId="1" applyFont="1" applyAlignment="1">
      <alignment horizontal="left"/>
    </xf>
    <xf numFmtId="170" fontId="0" fillId="0" borderId="0" xfId="9" applyNumberFormat="1" applyFont="1"/>
    <xf numFmtId="0" fontId="0" fillId="0" borderId="0" xfId="9" applyNumberFormat="1" applyFont="1"/>
    <xf numFmtId="170" fontId="0" fillId="0" borderId="0" xfId="9" quotePrefix="1" applyNumberFormat="1" applyFont="1"/>
    <xf numFmtId="166" fontId="4" fillId="0" borderId="0" xfId="1" applyNumberFormat="1" applyFont="1" applyBorder="1"/>
    <xf numFmtId="0" fontId="0" fillId="0" borderId="0" xfId="0" applyBorder="1"/>
    <xf numFmtId="0" fontId="0" fillId="0" borderId="0" xfId="0" quotePrefix="1" applyBorder="1"/>
    <xf numFmtId="17" fontId="0" fillId="0" borderId="0" xfId="0" quotePrefix="1" applyNumberFormat="1" applyBorder="1"/>
    <xf numFmtId="166" fontId="0" fillId="0" borderId="0" xfId="1" quotePrefix="1" applyNumberFormat="1" applyFont="1" applyBorder="1"/>
    <xf numFmtId="165" fontId="0" fillId="0" borderId="0" xfId="1" applyNumberFormat="1" applyFont="1" applyBorder="1"/>
    <xf numFmtId="167" fontId="0" fillId="0" borderId="0" xfId="2" applyNumberFormat="1" applyFont="1" applyBorder="1"/>
    <xf numFmtId="166" fontId="1" fillId="0" borderId="0" xfId="11" applyBorder="1"/>
    <xf numFmtId="165" fontId="0" fillId="0" borderId="0" xfId="0" applyNumberFormat="1" applyBorder="1"/>
    <xf numFmtId="165" fontId="1" fillId="0" borderId="0" xfId="11" applyNumberFormat="1" applyBorder="1"/>
    <xf numFmtId="0" fontId="0" fillId="0" borderId="0" xfId="1" quotePrefix="1" applyNumberFormat="1" applyFont="1"/>
    <xf numFmtId="167" fontId="0" fillId="0" borderId="0" xfId="1600" applyNumberFormat="1" applyFont="1"/>
    <xf numFmtId="9" fontId="0" fillId="0" borderId="0" xfId="1600" applyFont="1"/>
  </cellXfs>
  <cellStyles count="1716">
    <cellStyle name="100normal" xfId="11"/>
    <cellStyle name="20% - Accent1 2 2" xfId="13"/>
    <cellStyle name="20% - Accent1 2 3" xfId="14"/>
    <cellStyle name="20% - Accent1 2 3 2" xfId="15"/>
    <cellStyle name="20% - Accent1 2 3 2 2" xfId="16"/>
    <cellStyle name="20% - Accent1 2 3 2 2 2" xfId="17"/>
    <cellStyle name="20% - Accent1 2 3 2 2 2 2" xfId="18"/>
    <cellStyle name="20% - Accent1 2 3 2 2 2 2 2" xfId="19"/>
    <cellStyle name="20% - Accent1 2 3 2 2 2 3" xfId="20"/>
    <cellStyle name="20% - Accent1 2 3 2 2 3" xfId="21"/>
    <cellStyle name="20% - Accent1 2 3 2 2 3 2" xfId="22"/>
    <cellStyle name="20% - Accent1 2 3 2 2 4" xfId="23"/>
    <cellStyle name="20% - Accent1 2 3 2 2 4 2" xfId="24"/>
    <cellStyle name="20% - Accent1 2 3 2 2 5" xfId="25"/>
    <cellStyle name="20% - Accent1 2 3 2 3" xfId="26"/>
    <cellStyle name="20% - Accent1 2 3 2 3 2" xfId="27"/>
    <cellStyle name="20% - Accent1 2 3 2 3 2 2" xfId="28"/>
    <cellStyle name="20% - Accent1 2 3 2 3 3" xfId="29"/>
    <cellStyle name="20% - Accent1 2 3 2 4" xfId="30"/>
    <cellStyle name="20% - Accent1 2 3 2 4 2" xfId="31"/>
    <cellStyle name="20% - Accent1 2 3 2 5" xfId="32"/>
    <cellStyle name="20% - Accent1 2 3 2 5 2" xfId="33"/>
    <cellStyle name="20% - Accent1 2 3 2 6" xfId="34"/>
    <cellStyle name="20% - Accent1 2 3 3" xfId="35"/>
    <cellStyle name="20% - Accent1 2 3 3 2" xfId="36"/>
    <cellStyle name="20% - Accent1 2 3 3 2 2" xfId="37"/>
    <cellStyle name="20% - Accent1 2 3 3 2 2 2" xfId="38"/>
    <cellStyle name="20% - Accent1 2 3 3 2 3" xfId="39"/>
    <cellStyle name="20% - Accent1 2 3 3 3" xfId="40"/>
    <cellStyle name="20% - Accent1 2 3 3 3 2" xfId="41"/>
    <cellStyle name="20% - Accent1 2 3 3 4" xfId="42"/>
    <cellStyle name="20% - Accent1 2 3 3 4 2" xfId="43"/>
    <cellStyle name="20% - Accent1 2 3 3 5" xfId="44"/>
    <cellStyle name="20% - Accent1 2 3 4" xfId="45"/>
    <cellStyle name="20% - Accent1 2 3 4 2" xfId="46"/>
    <cellStyle name="20% - Accent1 2 3 4 2 2" xfId="47"/>
    <cellStyle name="20% - Accent1 2 3 4 3" xfId="48"/>
    <cellStyle name="20% - Accent1 2 3 5" xfId="49"/>
    <cellStyle name="20% - Accent1 2 3 5 2" xfId="50"/>
    <cellStyle name="20% - Accent1 2 3 6" xfId="51"/>
    <cellStyle name="20% - Accent1 2 3 6 2" xfId="52"/>
    <cellStyle name="20% - Accent1 2 3 7" xfId="53"/>
    <cellStyle name="20% - Accent1 2 3 8" xfId="54"/>
    <cellStyle name="20% - Accent1 2 4" xfId="55"/>
    <cellStyle name="20% - Accent1 2 4 2" xfId="56"/>
    <cellStyle name="20% - Accent1 2 4 2 2" xfId="57"/>
    <cellStyle name="20% - Accent1 2 4 2 2 2" xfId="58"/>
    <cellStyle name="20% - Accent1 2 4 2 2 2 2" xfId="59"/>
    <cellStyle name="20% - Accent1 2 4 2 2 3" xfId="60"/>
    <cellStyle name="20% - Accent1 2 4 2 3" xfId="61"/>
    <cellStyle name="20% - Accent1 2 4 2 3 2" xfId="62"/>
    <cellStyle name="20% - Accent1 2 4 2 4" xfId="63"/>
    <cellStyle name="20% - Accent1 2 4 2 4 2" xfId="64"/>
    <cellStyle name="20% - Accent1 2 4 2 5" xfId="65"/>
    <cellStyle name="20% - Accent1 2 4 3" xfId="66"/>
    <cellStyle name="20% - Accent1 2 4 3 2" xfId="67"/>
    <cellStyle name="20% - Accent1 2 4 3 2 2" xfId="68"/>
    <cellStyle name="20% - Accent1 2 4 3 3" xfId="69"/>
    <cellStyle name="20% - Accent1 2 4 4" xfId="70"/>
    <cellStyle name="20% - Accent1 2 4 4 2" xfId="71"/>
    <cellStyle name="20% - Accent1 2 4 5" xfId="72"/>
    <cellStyle name="20% - Accent1 2 4 5 2" xfId="73"/>
    <cellStyle name="20% - Accent1 2 4 6" xfId="74"/>
    <cellStyle name="20% - Accent1 2 5" xfId="75"/>
    <cellStyle name="20% - Accent1 2 5 2" xfId="76"/>
    <cellStyle name="20% - Accent1 2 5 2 2" xfId="77"/>
    <cellStyle name="20% - Accent1 2 5 2 2 2" xfId="78"/>
    <cellStyle name="20% - Accent1 2 5 2 3" xfId="79"/>
    <cellStyle name="20% - Accent1 2 5 3" xfId="80"/>
    <cellStyle name="20% - Accent1 2 5 3 2" xfId="81"/>
    <cellStyle name="20% - Accent1 2 5 4" xfId="82"/>
    <cellStyle name="20% - Accent1 2 5 4 2" xfId="83"/>
    <cellStyle name="20% - Accent1 2 5 5" xfId="84"/>
    <cellStyle name="20% - Accent1 2 6" xfId="85"/>
    <cellStyle name="20% - Accent1 2 6 2" xfId="86"/>
    <cellStyle name="20% - Accent1 2 6 2 2" xfId="87"/>
    <cellStyle name="20% - Accent1 2 6 3" xfId="88"/>
    <cellStyle name="20% - Accent1 2 7" xfId="89"/>
    <cellStyle name="20% - Accent1 2 7 2" xfId="90"/>
    <cellStyle name="20% - Accent1 2 8" xfId="91"/>
    <cellStyle name="20% - Accent1 2 8 2" xfId="92"/>
    <cellStyle name="20% - Accent1 2 9" xfId="93"/>
    <cellStyle name="20% - Accent1 3" xfId="94"/>
    <cellStyle name="20% - Accent1 4" xfId="95"/>
    <cellStyle name="20% - Accent1 5" xfId="96"/>
    <cellStyle name="20% - Accent1 6" xfId="97"/>
    <cellStyle name="20% - Accent2 2" xfId="98"/>
    <cellStyle name="20% - Accent2 2 10" xfId="99"/>
    <cellStyle name="20% - Accent2 2 2" xfId="100"/>
    <cellStyle name="20% - Accent2 2 3" xfId="101"/>
    <cellStyle name="20% - Accent2 2 3 2" xfId="102"/>
    <cellStyle name="20% - Accent2 2 3 2 2" xfId="103"/>
    <cellStyle name="20% - Accent2 2 3 2 2 2" xfId="104"/>
    <cellStyle name="20% - Accent2 2 3 2 2 2 2" xfId="105"/>
    <cellStyle name="20% - Accent2 2 3 2 2 2 2 2" xfId="106"/>
    <cellStyle name="20% - Accent2 2 3 2 2 2 3" xfId="107"/>
    <cellStyle name="20% - Accent2 2 3 2 2 3" xfId="108"/>
    <cellStyle name="20% - Accent2 2 3 2 2 3 2" xfId="109"/>
    <cellStyle name="20% - Accent2 2 3 2 2 4" xfId="110"/>
    <cellStyle name="20% - Accent2 2 3 2 2 4 2" xfId="111"/>
    <cellStyle name="20% - Accent2 2 3 2 2 5" xfId="112"/>
    <cellStyle name="20% - Accent2 2 3 2 3" xfId="113"/>
    <cellStyle name="20% - Accent2 2 3 2 3 2" xfId="114"/>
    <cellStyle name="20% - Accent2 2 3 2 3 2 2" xfId="115"/>
    <cellStyle name="20% - Accent2 2 3 2 3 3" xfId="116"/>
    <cellStyle name="20% - Accent2 2 3 2 4" xfId="117"/>
    <cellStyle name="20% - Accent2 2 3 2 4 2" xfId="118"/>
    <cellStyle name="20% - Accent2 2 3 2 5" xfId="119"/>
    <cellStyle name="20% - Accent2 2 3 2 5 2" xfId="120"/>
    <cellStyle name="20% - Accent2 2 3 2 6" xfId="121"/>
    <cellStyle name="20% - Accent2 2 3 3" xfId="122"/>
    <cellStyle name="20% - Accent2 2 3 3 2" xfId="123"/>
    <cellStyle name="20% - Accent2 2 3 3 2 2" xfId="124"/>
    <cellStyle name="20% - Accent2 2 3 3 2 2 2" xfId="125"/>
    <cellStyle name="20% - Accent2 2 3 3 2 3" xfId="126"/>
    <cellStyle name="20% - Accent2 2 3 3 3" xfId="127"/>
    <cellStyle name="20% - Accent2 2 3 3 3 2" xfId="128"/>
    <cellStyle name="20% - Accent2 2 3 3 4" xfId="129"/>
    <cellStyle name="20% - Accent2 2 3 3 4 2" xfId="130"/>
    <cellStyle name="20% - Accent2 2 3 3 5" xfId="131"/>
    <cellStyle name="20% - Accent2 2 3 4" xfId="132"/>
    <cellStyle name="20% - Accent2 2 3 4 2" xfId="133"/>
    <cellStyle name="20% - Accent2 2 3 4 2 2" xfId="134"/>
    <cellStyle name="20% - Accent2 2 3 4 3" xfId="135"/>
    <cellStyle name="20% - Accent2 2 3 5" xfId="136"/>
    <cellStyle name="20% - Accent2 2 3 5 2" xfId="137"/>
    <cellStyle name="20% - Accent2 2 3 6" xfId="138"/>
    <cellStyle name="20% - Accent2 2 3 6 2" xfId="139"/>
    <cellStyle name="20% - Accent2 2 3 7" xfId="140"/>
    <cellStyle name="20% - Accent2 2 3 8" xfId="141"/>
    <cellStyle name="20% - Accent2 2 4" xfId="142"/>
    <cellStyle name="20% - Accent2 2 4 2" xfId="143"/>
    <cellStyle name="20% - Accent2 2 4 2 2" xfId="144"/>
    <cellStyle name="20% - Accent2 2 4 2 2 2" xfId="145"/>
    <cellStyle name="20% - Accent2 2 4 2 2 2 2" xfId="146"/>
    <cellStyle name="20% - Accent2 2 4 2 2 3" xfId="147"/>
    <cellStyle name="20% - Accent2 2 4 2 3" xfId="148"/>
    <cellStyle name="20% - Accent2 2 4 2 3 2" xfId="149"/>
    <cellStyle name="20% - Accent2 2 4 2 4" xfId="150"/>
    <cellStyle name="20% - Accent2 2 4 2 4 2" xfId="151"/>
    <cellStyle name="20% - Accent2 2 4 2 5" xfId="152"/>
    <cellStyle name="20% - Accent2 2 4 3" xfId="153"/>
    <cellStyle name="20% - Accent2 2 4 3 2" xfId="154"/>
    <cellStyle name="20% - Accent2 2 4 3 2 2" xfId="155"/>
    <cellStyle name="20% - Accent2 2 4 3 3" xfId="156"/>
    <cellStyle name="20% - Accent2 2 4 4" xfId="157"/>
    <cellStyle name="20% - Accent2 2 4 4 2" xfId="158"/>
    <cellStyle name="20% - Accent2 2 4 5" xfId="159"/>
    <cellStyle name="20% - Accent2 2 4 5 2" xfId="160"/>
    <cellStyle name="20% - Accent2 2 4 6" xfId="161"/>
    <cellStyle name="20% - Accent2 2 5" xfId="162"/>
    <cellStyle name="20% - Accent2 2 5 2" xfId="163"/>
    <cellStyle name="20% - Accent2 2 5 2 2" xfId="164"/>
    <cellStyle name="20% - Accent2 2 5 2 2 2" xfId="165"/>
    <cellStyle name="20% - Accent2 2 5 2 3" xfId="166"/>
    <cellStyle name="20% - Accent2 2 5 3" xfId="167"/>
    <cellStyle name="20% - Accent2 2 5 3 2" xfId="168"/>
    <cellStyle name="20% - Accent2 2 5 4" xfId="169"/>
    <cellStyle name="20% - Accent2 2 5 4 2" xfId="170"/>
    <cellStyle name="20% - Accent2 2 5 5" xfId="171"/>
    <cellStyle name="20% - Accent2 2 6" xfId="172"/>
    <cellStyle name="20% - Accent2 2 6 2" xfId="173"/>
    <cellStyle name="20% - Accent2 2 6 2 2" xfId="174"/>
    <cellStyle name="20% - Accent2 2 6 3" xfId="175"/>
    <cellStyle name="20% - Accent2 2 7" xfId="176"/>
    <cellStyle name="20% - Accent2 2 7 2" xfId="177"/>
    <cellStyle name="20% - Accent2 2 8" xfId="178"/>
    <cellStyle name="20% - Accent2 2 8 2" xfId="179"/>
    <cellStyle name="20% - Accent2 2 9" xfId="180"/>
    <cellStyle name="20% - Accent2 3" xfId="181"/>
    <cellStyle name="20% - Accent2 4" xfId="182"/>
    <cellStyle name="20% - Accent2 5" xfId="183"/>
    <cellStyle name="20% - Accent2 6" xfId="184"/>
    <cellStyle name="20% - Accent3 2" xfId="185"/>
    <cellStyle name="20% - Accent3 2 10" xfId="186"/>
    <cellStyle name="20% - Accent3 2 2" xfId="187"/>
    <cellStyle name="20% - Accent3 2 3" xfId="188"/>
    <cellStyle name="20% - Accent3 2 3 2" xfId="189"/>
    <cellStyle name="20% - Accent3 2 3 2 2" xfId="190"/>
    <cellStyle name="20% - Accent3 2 3 2 2 2" xfId="191"/>
    <cellStyle name="20% - Accent3 2 3 2 2 2 2" xfId="192"/>
    <cellStyle name="20% - Accent3 2 3 2 2 2 2 2" xfId="193"/>
    <cellStyle name="20% - Accent3 2 3 2 2 2 3" xfId="194"/>
    <cellStyle name="20% - Accent3 2 3 2 2 3" xfId="195"/>
    <cellStyle name="20% - Accent3 2 3 2 2 3 2" xfId="196"/>
    <cellStyle name="20% - Accent3 2 3 2 2 4" xfId="197"/>
    <cellStyle name="20% - Accent3 2 3 2 2 4 2" xfId="198"/>
    <cellStyle name="20% - Accent3 2 3 2 2 5" xfId="199"/>
    <cellStyle name="20% - Accent3 2 3 2 3" xfId="200"/>
    <cellStyle name="20% - Accent3 2 3 2 3 2" xfId="201"/>
    <cellStyle name="20% - Accent3 2 3 2 3 2 2" xfId="202"/>
    <cellStyle name="20% - Accent3 2 3 2 3 3" xfId="203"/>
    <cellStyle name="20% - Accent3 2 3 2 4" xfId="204"/>
    <cellStyle name="20% - Accent3 2 3 2 4 2" xfId="205"/>
    <cellStyle name="20% - Accent3 2 3 2 5" xfId="206"/>
    <cellStyle name="20% - Accent3 2 3 2 5 2" xfId="207"/>
    <cellStyle name="20% - Accent3 2 3 2 6" xfId="208"/>
    <cellStyle name="20% - Accent3 2 3 3" xfId="209"/>
    <cellStyle name="20% - Accent3 2 3 3 2" xfId="210"/>
    <cellStyle name="20% - Accent3 2 3 3 2 2" xfId="211"/>
    <cellStyle name="20% - Accent3 2 3 3 2 2 2" xfId="212"/>
    <cellStyle name="20% - Accent3 2 3 3 2 3" xfId="213"/>
    <cellStyle name="20% - Accent3 2 3 3 3" xfId="214"/>
    <cellStyle name="20% - Accent3 2 3 3 3 2" xfId="215"/>
    <cellStyle name="20% - Accent3 2 3 3 4" xfId="216"/>
    <cellStyle name="20% - Accent3 2 3 3 4 2" xfId="217"/>
    <cellStyle name="20% - Accent3 2 3 3 5" xfId="218"/>
    <cellStyle name="20% - Accent3 2 3 4" xfId="219"/>
    <cellStyle name="20% - Accent3 2 3 4 2" xfId="220"/>
    <cellStyle name="20% - Accent3 2 3 4 2 2" xfId="221"/>
    <cellStyle name="20% - Accent3 2 3 4 3" xfId="222"/>
    <cellStyle name="20% - Accent3 2 3 5" xfId="223"/>
    <cellStyle name="20% - Accent3 2 3 5 2" xfId="224"/>
    <cellStyle name="20% - Accent3 2 3 6" xfId="225"/>
    <cellStyle name="20% - Accent3 2 3 6 2" xfId="226"/>
    <cellStyle name="20% - Accent3 2 3 7" xfId="227"/>
    <cellStyle name="20% - Accent3 2 3 8" xfId="228"/>
    <cellStyle name="20% - Accent3 2 4" xfId="229"/>
    <cellStyle name="20% - Accent3 2 4 2" xfId="230"/>
    <cellStyle name="20% - Accent3 2 4 2 2" xfId="231"/>
    <cellStyle name="20% - Accent3 2 4 2 2 2" xfId="232"/>
    <cellStyle name="20% - Accent3 2 4 2 2 2 2" xfId="233"/>
    <cellStyle name="20% - Accent3 2 4 2 2 3" xfId="234"/>
    <cellStyle name="20% - Accent3 2 4 2 3" xfId="235"/>
    <cellStyle name="20% - Accent3 2 4 2 3 2" xfId="236"/>
    <cellStyle name="20% - Accent3 2 4 2 4" xfId="237"/>
    <cellStyle name="20% - Accent3 2 4 2 4 2" xfId="238"/>
    <cellStyle name="20% - Accent3 2 4 2 5" xfId="239"/>
    <cellStyle name="20% - Accent3 2 4 3" xfId="240"/>
    <cellStyle name="20% - Accent3 2 4 3 2" xfId="241"/>
    <cellStyle name="20% - Accent3 2 4 3 2 2" xfId="242"/>
    <cellStyle name="20% - Accent3 2 4 3 3" xfId="243"/>
    <cellStyle name="20% - Accent3 2 4 4" xfId="244"/>
    <cellStyle name="20% - Accent3 2 4 4 2" xfId="245"/>
    <cellStyle name="20% - Accent3 2 4 5" xfId="246"/>
    <cellStyle name="20% - Accent3 2 4 5 2" xfId="247"/>
    <cellStyle name="20% - Accent3 2 4 6" xfId="248"/>
    <cellStyle name="20% - Accent3 2 5" xfId="249"/>
    <cellStyle name="20% - Accent3 2 5 2" xfId="250"/>
    <cellStyle name="20% - Accent3 2 5 2 2" xfId="251"/>
    <cellStyle name="20% - Accent3 2 5 2 2 2" xfId="252"/>
    <cellStyle name="20% - Accent3 2 5 2 3" xfId="253"/>
    <cellStyle name="20% - Accent3 2 5 3" xfId="254"/>
    <cellStyle name="20% - Accent3 2 5 3 2" xfId="255"/>
    <cellStyle name="20% - Accent3 2 5 4" xfId="256"/>
    <cellStyle name="20% - Accent3 2 5 4 2" xfId="257"/>
    <cellStyle name="20% - Accent3 2 5 5" xfId="258"/>
    <cellStyle name="20% - Accent3 2 6" xfId="259"/>
    <cellStyle name="20% - Accent3 2 6 2" xfId="260"/>
    <cellStyle name="20% - Accent3 2 6 2 2" xfId="261"/>
    <cellStyle name="20% - Accent3 2 6 3" xfId="262"/>
    <cellStyle name="20% - Accent3 2 7" xfId="263"/>
    <cellStyle name="20% - Accent3 2 7 2" xfId="264"/>
    <cellStyle name="20% - Accent3 2 8" xfId="265"/>
    <cellStyle name="20% - Accent3 2 8 2" xfId="266"/>
    <cellStyle name="20% - Accent3 2 9" xfId="267"/>
    <cellStyle name="20% - Accent3 3" xfId="268"/>
    <cellStyle name="20% - Accent3 4" xfId="269"/>
    <cellStyle name="20% - Accent3 5" xfId="270"/>
    <cellStyle name="20% - Accent3 6" xfId="271"/>
    <cellStyle name="20% - Accent4 2" xfId="272"/>
    <cellStyle name="20% - Accent4 2 10" xfId="273"/>
    <cellStyle name="20% - Accent4 2 2" xfId="274"/>
    <cellStyle name="20% - Accent4 2 3" xfId="275"/>
    <cellStyle name="20% - Accent4 2 3 2" xfId="276"/>
    <cellStyle name="20% - Accent4 2 3 2 2" xfId="277"/>
    <cellStyle name="20% - Accent4 2 3 2 2 2" xfId="278"/>
    <cellStyle name="20% - Accent4 2 3 2 2 2 2" xfId="279"/>
    <cellStyle name="20% - Accent4 2 3 2 2 2 2 2" xfId="280"/>
    <cellStyle name="20% - Accent4 2 3 2 2 2 3" xfId="281"/>
    <cellStyle name="20% - Accent4 2 3 2 2 3" xfId="282"/>
    <cellStyle name="20% - Accent4 2 3 2 2 3 2" xfId="283"/>
    <cellStyle name="20% - Accent4 2 3 2 2 4" xfId="284"/>
    <cellStyle name="20% - Accent4 2 3 2 2 4 2" xfId="285"/>
    <cellStyle name="20% - Accent4 2 3 2 2 5" xfId="286"/>
    <cellStyle name="20% - Accent4 2 3 2 3" xfId="287"/>
    <cellStyle name="20% - Accent4 2 3 2 3 2" xfId="288"/>
    <cellStyle name="20% - Accent4 2 3 2 3 2 2" xfId="289"/>
    <cellStyle name="20% - Accent4 2 3 2 3 3" xfId="290"/>
    <cellStyle name="20% - Accent4 2 3 2 4" xfId="291"/>
    <cellStyle name="20% - Accent4 2 3 2 4 2" xfId="292"/>
    <cellStyle name="20% - Accent4 2 3 2 5" xfId="293"/>
    <cellStyle name="20% - Accent4 2 3 2 5 2" xfId="294"/>
    <cellStyle name="20% - Accent4 2 3 2 6" xfId="295"/>
    <cellStyle name="20% - Accent4 2 3 3" xfId="296"/>
    <cellStyle name="20% - Accent4 2 3 3 2" xfId="297"/>
    <cellStyle name="20% - Accent4 2 3 3 2 2" xfId="298"/>
    <cellStyle name="20% - Accent4 2 3 3 2 2 2" xfId="299"/>
    <cellStyle name="20% - Accent4 2 3 3 2 3" xfId="300"/>
    <cellStyle name="20% - Accent4 2 3 3 3" xfId="301"/>
    <cellStyle name="20% - Accent4 2 3 3 3 2" xfId="302"/>
    <cellStyle name="20% - Accent4 2 3 3 4" xfId="303"/>
    <cellStyle name="20% - Accent4 2 3 3 4 2" xfId="304"/>
    <cellStyle name="20% - Accent4 2 3 3 5" xfId="305"/>
    <cellStyle name="20% - Accent4 2 3 4" xfId="306"/>
    <cellStyle name="20% - Accent4 2 3 4 2" xfId="307"/>
    <cellStyle name="20% - Accent4 2 3 4 2 2" xfId="308"/>
    <cellStyle name="20% - Accent4 2 3 4 3" xfId="309"/>
    <cellStyle name="20% - Accent4 2 3 5" xfId="310"/>
    <cellStyle name="20% - Accent4 2 3 5 2" xfId="311"/>
    <cellStyle name="20% - Accent4 2 3 6" xfId="312"/>
    <cellStyle name="20% - Accent4 2 3 6 2" xfId="313"/>
    <cellStyle name="20% - Accent4 2 3 7" xfId="314"/>
    <cellStyle name="20% - Accent4 2 3 8" xfId="315"/>
    <cellStyle name="20% - Accent4 2 4" xfId="316"/>
    <cellStyle name="20% - Accent4 2 4 2" xfId="317"/>
    <cellStyle name="20% - Accent4 2 4 2 2" xfId="318"/>
    <cellStyle name="20% - Accent4 2 4 2 2 2" xfId="319"/>
    <cellStyle name="20% - Accent4 2 4 2 2 2 2" xfId="320"/>
    <cellStyle name="20% - Accent4 2 4 2 2 3" xfId="321"/>
    <cellStyle name="20% - Accent4 2 4 2 3" xfId="322"/>
    <cellStyle name="20% - Accent4 2 4 2 3 2" xfId="323"/>
    <cellStyle name="20% - Accent4 2 4 2 4" xfId="324"/>
    <cellStyle name="20% - Accent4 2 4 2 4 2" xfId="325"/>
    <cellStyle name="20% - Accent4 2 4 2 5" xfId="326"/>
    <cellStyle name="20% - Accent4 2 4 3" xfId="327"/>
    <cellStyle name="20% - Accent4 2 4 3 2" xfId="328"/>
    <cellStyle name="20% - Accent4 2 4 3 2 2" xfId="329"/>
    <cellStyle name="20% - Accent4 2 4 3 3" xfId="330"/>
    <cellStyle name="20% - Accent4 2 4 4" xfId="331"/>
    <cellStyle name="20% - Accent4 2 4 4 2" xfId="332"/>
    <cellStyle name="20% - Accent4 2 4 5" xfId="333"/>
    <cellStyle name="20% - Accent4 2 4 5 2" xfId="334"/>
    <cellStyle name="20% - Accent4 2 4 6" xfId="335"/>
    <cellStyle name="20% - Accent4 2 5" xfId="336"/>
    <cellStyle name="20% - Accent4 2 5 2" xfId="337"/>
    <cellStyle name="20% - Accent4 2 5 2 2" xfId="338"/>
    <cellStyle name="20% - Accent4 2 5 2 2 2" xfId="339"/>
    <cellStyle name="20% - Accent4 2 5 2 3" xfId="340"/>
    <cellStyle name="20% - Accent4 2 5 3" xfId="341"/>
    <cellStyle name="20% - Accent4 2 5 3 2" xfId="342"/>
    <cellStyle name="20% - Accent4 2 5 4" xfId="343"/>
    <cellStyle name="20% - Accent4 2 5 4 2" xfId="344"/>
    <cellStyle name="20% - Accent4 2 5 5" xfId="345"/>
    <cellStyle name="20% - Accent4 2 6" xfId="346"/>
    <cellStyle name="20% - Accent4 2 6 2" xfId="347"/>
    <cellStyle name="20% - Accent4 2 6 2 2" xfId="348"/>
    <cellStyle name="20% - Accent4 2 6 3" xfId="349"/>
    <cellStyle name="20% - Accent4 2 7" xfId="350"/>
    <cellStyle name="20% - Accent4 2 7 2" xfId="351"/>
    <cellStyle name="20% - Accent4 2 8" xfId="352"/>
    <cellStyle name="20% - Accent4 2 8 2" xfId="353"/>
    <cellStyle name="20% - Accent4 2 9" xfId="354"/>
    <cellStyle name="20% - Accent4 3" xfId="355"/>
    <cellStyle name="20% - Accent4 4" xfId="356"/>
    <cellStyle name="20% - Accent4 5" xfId="357"/>
    <cellStyle name="20% - Accent4 6" xfId="358"/>
    <cellStyle name="20% - Accent5 2" xfId="359"/>
    <cellStyle name="20% - Accent5 2 10" xfId="360"/>
    <cellStyle name="20% - Accent5 2 2" xfId="361"/>
    <cellStyle name="20% - Accent5 2 3" xfId="362"/>
    <cellStyle name="20% - Accent5 2 3 2" xfId="363"/>
    <cellStyle name="20% - Accent5 2 3 2 2" xfId="364"/>
    <cellStyle name="20% - Accent5 2 3 2 2 2" xfId="365"/>
    <cellStyle name="20% - Accent5 2 3 2 2 2 2" xfId="366"/>
    <cellStyle name="20% - Accent5 2 3 2 2 2 2 2" xfId="367"/>
    <cellStyle name="20% - Accent5 2 3 2 2 2 3" xfId="368"/>
    <cellStyle name="20% - Accent5 2 3 2 2 3" xfId="369"/>
    <cellStyle name="20% - Accent5 2 3 2 2 3 2" xfId="370"/>
    <cellStyle name="20% - Accent5 2 3 2 2 4" xfId="371"/>
    <cellStyle name="20% - Accent5 2 3 2 2 4 2" xfId="372"/>
    <cellStyle name="20% - Accent5 2 3 2 2 5" xfId="373"/>
    <cellStyle name="20% - Accent5 2 3 2 3" xfId="374"/>
    <cellStyle name="20% - Accent5 2 3 2 3 2" xfId="375"/>
    <cellStyle name="20% - Accent5 2 3 2 3 2 2" xfId="376"/>
    <cellStyle name="20% - Accent5 2 3 2 3 3" xfId="377"/>
    <cellStyle name="20% - Accent5 2 3 2 4" xfId="378"/>
    <cellStyle name="20% - Accent5 2 3 2 4 2" xfId="379"/>
    <cellStyle name="20% - Accent5 2 3 2 5" xfId="380"/>
    <cellStyle name="20% - Accent5 2 3 2 5 2" xfId="381"/>
    <cellStyle name="20% - Accent5 2 3 2 6" xfId="382"/>
    <cellStyle name="20% - Accent5 2 3 3" xfId="383"/>
    <cellStyle name="20% - Accent5 2 3 3 2" xfId="384"/>
    <cellStyle name="20% - Accent5 2 3 3 2 2" xfId="385"/>
    <cellStyle name="20% - Accent5 2 3 3 2 2 2" xfId="386"/>
    <cellStyle name="20% - Accent5 2 3 3 2 3" xfId="387"/>
    <cellStyle name="20% - Accent5 2 3 3 3" xfId="388"/>
    <cellStyle name="20% - Accent5 2 3 3 3 2" xfId="389"/>
    <cellStyle name="20% - Accent5 2 3 3 4" xfId="390"/>
    <cellStyle name="20% - Accent5 2 3 3 4 2" xfId="391"/>
    <cellStyle name="20% - Accent5 2 3 3 5" xfId="392"/>
    <cellStyle name="20% - Accent5 2 3 4" xfId="393"/>
    <cellStyle name="20% - Accent5 2 3 4 2" xfId="394"/>
    <cellStyle name="20% - Accent5 2 3 4 2 2" xfId="395"/>
    <cellStyle name="20% - Accent5 2 3 4 3" xfId="396"/>
    <cellStyle name="20% - Accent5 2 3 5" xfId="397"/>
    <cellStyle name="20% - Accent5 2 3 5 2" xfId="398"/>
    <cellStyle name="20% - Accent5 2 3 6" xfId="399"/>
    <cellStyle name="20% - Accent5 2 3 6 2" xfId="400"/>
    <cellStyle name="20% - Accent5 2 3 7" xfId="401"/>
    <cellStyle name="20% - Accent5 2 3 8" xfId="402"/>
    <cellStyle name="20% - Accent5 2 4" xfId="403"/>
    <cellStyle name="20% - Accent5 2 4 2" xfId="404"/>
    <cellStyle name="20% - Accent5 2 4 2 2" xfId="405"/>
    <cellStyle name="20% - Accent5 2 4 2 2 2" xfId="406"/>
    <cellStyle name="20% - Accent5 2 4 2 2 2 2" xfId="407"/>
    <cellStyle name="20% - Accent5 2 4 2 2 3" xfId="408"/>
    <cellStyle name="20% - Accent5 2 4 2 3" xfId="409"/>
    <cellStyle name="20% - Accent5 2 4 2 3 2" xfId="410"/>
    <cellStyle name="20% - Accent5 2 4 2 4" xfId="411"/>
    <cellStyle name="20% - Accent5 2 4 2 4 2" xfId="412"/>
    <cellStyle name="20% - Accent5 2 4 2 5" xfId="413"/>
    <cellStyle name="20% - Accent5 2 4 3" xfId="414"/>
    <cellStyle name="20% - Accent5 2 4 3 2" xfId="415"/>
    <cellStyle name="20% - Accent5 2 4 3 2 2" xfId="416"/>
    <cellStyle name="20% - Accent5 2 4 3 3" xfId="417"/>
    <cellStyle name="20% - Accent5 2 4 4" xfId="418"/>
    <cellStyle name="20% - Accent5 2 4 4 2" xfId="419"/>
    <cellStyle name="20% - Accent5 2 4 5" xfId="420"/>
    <cellStyle name="20% - Accent5 2 4 5 2" xfId="421"/>
    <cellStyle name="20% - Accent5 2 4 6" xfId="422"/>
    <cellStyle name="20% - Accent5 2 5" xfId="423"/>
    <cellStyle name="20% - Accent5 2 5 2" xfId="424"/>
    <cellStyle name="20% - Accent5 2 5 2 2" xfId="425"/>
    <cellStyle name="20% - Accent5 2 5 2 2 2" xfId="426"/>
    <cellStyle name="20% - Accent5 2 5 2 3" xfId="427"/>
    <cellStyle name="20% - Accent5 2 5 3" xfId="428"/>
    <cellStyle name="20% - Accent5 2 5 3 2" xfId="429"/>
    <cellStyle name="20% - Accent5 2 5 4" xfId="430"/>
    <cellStyle name="20% - Accent5 2 5 4 2" xfId="431"/>
    <cellStyle name="20% - Accent5 2 5 5" xfId="432"/>
    <cellStyle name="20% - Accent5 2 6" xfId="433"/>
    <cellStyle name="20% - Accent5 2 6 2" xfId="434"/>
    <cellStyle name="20% - Accent5 2 6 2 2" xfId="435"/>
    <cellStyle name="20% - Accent5 2 6 3" xfId="436"/>
    <cellStyle name="20% - Accent5 2 7" xfId="437"/>
    <cellStyle name="20% - Accent5 2 7 2" xfId="438"/>
    <cellStyle name="20% - Accent5 2 8" xfId="439"/>
    <cellStyle name="20% - Accent5 2 8 2" xfId="440"/>
    <cellStyle name="20% - Accent5 2 9" xfId="441"/>
    <cellStyle name="20% - Accent5 3" xfId="442"/>
    <cellStyle name="20% - Accent5 4" xfId="443"/>
    <cellStyle name="20% - Accent5 5" xfId="444"/>
    <cellStyle name="20% - Accent5 6" xfId="445"/>
    <cellStyle name="20% - Accent6 2" xfId="446"/>
    <cellStyle name="20% - Accent6 2 10" xfId="447"/>
    <cellStyle name="20% - Accent6 2 2" xfId="448"/>
    <cellStyle name="20% - Accent6 2 3" xfId="449"/>
    <cellStyle name="20% - Accent6 2 3 2" xfId="450"/>
    <cellStyle name="20% - Accent6 2 3 2 2" xfId="451"/>
    <cellStyle name="20% - Accent6 2 3 2 2 2" xfId="452"/>
    <cellStyle name="20% - Accent6 2 3 2 2 2 2" xfId="453"/>
    <cellStyle name="20% - Accent6 2 3 2 2 2 2 2" xfId="454"/>
    <cellStyle name="20% - Accent6 2 3 2 2 2 3" xfId="455"/>
    <cellStyle name="20% - Accent6 2 3 2 2 3" xfId="456"/>
    <cellStyle name="20% - Accent6 2 3 2 2 3 2" xfId="457"/>
    <cellStyle name="20% - Accent6 2 3 2 2 4" xfId="458"/>
    <cellStyle name="20% - Accent6 2 3 2 2 4 2" xfId="459"/>
    <cellStyle name="20% - Accent6 2 3 2 2 5" xfId="460"/>
    <cellStyle name="20% - Accent6 2 3 2 3" xfId="461"/>
    <cellStyle name="20% - Accent6 2 3 2 3 2" xfId="462"/>
    <cellStyle name="20% - Accent6 2 3 2 3 2 2" xfId="463"/>
    <cellStyle name="20% - Accent6 2 3 2 3 3" xfId="464"/>
    <cellStyle name="20% - Accent6 2 3 2 4" xfId="465"/>
    <cellStyle name="20% - Accent6 2 3 2 4 2" xfId="466"/>
    <cellStyle name="20% - Accent6 2 3 2 5" xfId="467"/>
    <cellStyle name="20% - Accent6 2 3 2 5 2" xfId="468"/>
    <cellStyle name="20% - Accent6 2 3 2 6" xfId="469"/>
    <cellStyle name="20% - Accent6 2 3 3" xfId="470"/>
    <cellStyle name="20% - Accent6 2 3 3 2" xfId="471"/>
    <cellStyle name="20% - Accent6 2 3 3 2 2" xfId="472"/>
    <cellStyle name="20% - Accent6 2 3 3 2 2 2" xfId="473"/>
    <cellStyle name="20% - Accent6 2 3 3 2 3" xfId="474"/>
    <cellStyle name="20% - Accent6 2 3 3 3" xfId="475"/>
    <cellStyle name="20% - Accent6 2 3 3 3 2" xfId="476"/>
    <cellStyle name="20% - Accent6 2 3 3 4" xfId="477"/>
    <cellStyle name="20% - Accent6 2 3 3 4 2" xfId="478"/>
    <cellStyle name="20% - Accent6 2 3 3 5" xfId="479"/>
    <cellStyle name="20% - Accent6 2 3 4" xfId="480"/>
    <cellStyle name="20% - Accent6 2 3 4 2" xfId="481"/>
    <cellStyle name="20% - Accent6 2 3 4 2 2" xfId="482"/>
    <cellStyle name="20% - Accent6 2 3 4 3" xfId="483"/>
    <cellStyle name="20% - Accent6 2 3 5" xfId="484"/>
    <cellStyle name="20% - Accent6 2 3 5 2" xfId="485"/>
    <cellStyle name="20% - Accent6 2 3 6" xfId="486"/>
    <cellStyle name="20% - Accent6 2 3 6 2" xfId="487"/>
    <cellStyle name="20% - Accent6 2 3 7" xfId="488"/>
    <cellStyle name="20% - Accent6 2 3 8" xfId="489"/>
    <cellStyle name="20% - Accent6 2 4" xfId="490"/>
    <cellStyle name="20% - Accent6 2 4 2" xfId="491"/>
    <cellStyle name="20% - Accent6 2 4 2 2" xfId="492"/>
    <cellStyle name="20% - Accent6 2 4 2 2 2" xfId="493"/>
    <cellStyle name="20% - Accent6 2 4 2 2 2 2" xfId="494"/>
    <cellStyle name="20% - Accent6 2 4 2 2 3" xfId="495"/>
    <cellStyle name="20% - Accent6 2 4 2 3" xfId="496"/>
    <cellStyle name="20% - Accent6 2 4 2 3 2" xfId="497"/>
    <cellStyle name="20% - Accent6 2 4 2 4" xfId="498"/>
    <cellStyle name="20% - Accent6 2 4 2 4 2" xfId="499"/>
    <cellStyle name="20% - Accent6 2 4 2 5" xfId="500"/>
    <cellStyle name="20% - Accent6 2 4 3" xfId="501"/>
    <cellStyle name="20% - Accent6 2 4 3 2" xfId="502"/>
    <cellStyle name="20% - Accent6 2 4 3 2 2" xfId="503"/>
    <cellStyle name="20% - Accent6 2 4 3 3" xfId="504"/>
    <cellStyle name="20% - Accent6 2 4 4" xfId="505"/>
    <cellStyle name="20% - Accent6 2 4 4 2" xfId="506"/>
    <cellStyle name="20% - Accent6 2 4 5" xfId="507"/>
    <cellStyle name="20% - Accent6 2 4 5 2" xfId="508"/>
    <cellStyle name="20% - Accent6 2 4 6" xfId="509"/>
    <cellStyle name="20% - Accent6 2 5" xfId="510"/>
    <cellStyle name="20% - Accent6 2 5 2" xfId="511"/>
    <cellStyle name="20% - Accent6 2 5 2 2" xfId="512"/>
    <cellStyle name="20% - Accent6 2 5 2 2 2" xfId="513"/>
    <cellStyle name="20% - Accent6 2 5 2 3" xfId="514"/>
    <cellStyle name="20% - Accent6 2 5 3" xfId="515"/>
    <cellStyle name="20% - Accent6 2 5 3 2" xfId="516"/>
    <cellStyle name="20% - Accent6 2 5 4" xfId="517"/>
    <cellStyle name="20% - Accent6 2 5 4 2" xfId="518"/>
    <cellStyle name="20% - Accent6 2 5 5" xfId="519"/>
    <cellStyle name="20% - Accent6 2 6" xfId="520"/>
    <cellStyle name="20% - Accent6 2 6 2" xfId="521"/>
    <cellStyle name="20% - Accent6 2 6 2 2" xfId="522"/>
    <cellStyle name="20% - Accent6 2 6 3" xfId="523"/>
    <cellStyle name="20% - Accent6 2 7" xfId="524"/>
    <cellStyle name="20% - Accent6 2 7 2" xfId="525"/>
    <cellStyle name="20% - Accent6 2 8" xfId="526"/>
    <cellStyle name="20% - Accent6 2 8 2" xfId="527"/>
    <cellStyle name="20% - Accent6 2 9" xfId="528"/>
    <cellStyle name="20% - Accent6 3" xfId="529"/>
    <cellStyle name="20% - Accent6 4" xfId="530"/>
    <cellStyle name="20% - Accent6 5" xfId="531"/>
    <cellStyle name="20% - Accent6 6" xfId="532"/>
    <cellStyle name="40% - Accent1 2" xfId="533"/>
    <cellStyle name="40% - Accent1 2 10" xfId="534"/>
    <cellStyle name="40% - Accent1 2 2" xfId="535"/>
    <cellStyle name="40% - Accent1 2 3" xfId="536"/>
    <cellStyle name="40% - Accent1 2 3 2" xfId="537"/>
    <cellStyle name="40% - Accent1 2 3 2 2" xfId="538"/>
    <cellStyle name="40% - Accent1 2 3 2 2 2" xfId="539"/>
    <cellStyle name="40% - Accent1 2 3 2 2 2 2" xfId="540"/>
    <cellStyle name="40% - Accent1 2 3 2 2 2 2 2" xfId="541"/>
    <cellStyle name="40% - Accent1 2 3 2 2 2 3" xfId="542"/>
    <cellStyle name="40% - Accent1 2 3 2 2 3" xfId="543"/>
    <cellStyle name="40% - Accent1 2 3 2 2 3 2" xfId="544"/>
    <cellStyle name="40% - Accent1 2 3 2 2 4" xfId="545"/>
    <cellStyle name="40% - Accent1 2 3 2 2 4 2" xfId="546"/>
    <cellStyle name="40% - Accent1 2 3 2 2 5" xfId="547"/>
    <cellStyle name="40% - Accent1 2 3 2 3" xfId="548"/>
    <cellStyle name="40% - Accent1 2 3 2 3 2" xfId="549"/>
    <cellStyle name="40% - Accent1 2 3 2 3 2 2" xfId="550"/>
    <cellStyle name="40% - Accent1 2 3 2 3 3" xfId="551"/>
    <cellStyle name="40% - Accent1 2 3 2 4" xfId="552"/>
    <cellStyle name="40% - Accent1 2 3 2 4 2" xfId="553"/>
    <cellStyle name="40% - Accent1 2 3 2 5" xfId="554"/>
    <cellStyle name="40% - Accent1 2 3 2 5 2" xfId="555"/>
    <cellStyle name="40% - Accent1 2 3 2 6" xfId="556"/>
    <cellStyle name="40% - Accent1 2 3 3" xfId="557"/>
    <cellStyle name="40% - Accent1 2 3 3 2" xfId="558"/>
    <cellStyle name="40% - Accent1 2 3 3 2 2" xfId="559"/>
    <cellStyle name="40% - Accent1 2 3 3 2 2 2" xfId="560"/>
    <cellStyle name="40% - Accent1 2 3 3 2 3" xfId="561"/>
    <cellStyle name="40% - Accent1 2 3 3 3" xfId="562"/>
    <cellStyle name="40% - Accent1 2 3 3 3 2" xfId="563"/>
    <cellStyle name="40% - Accent1 2 3 3 4" xfId="564"/>
    <cellStyle name="40% - Accent1 2 3 3 4 2" xfId="565"/>
    <cellStyle name="40% - Accent1 2 3 3 5" xfId="566"/>
    <cellStyle name="40% - Accent1 2 3 4" xfId="567"/>
    <cellStyle name="40% - Accent1 2 3 4 2" xfId="568"/>
    <cellStyle name="40% - Accent1 2 3 4 2 2" xfId="569"/>
    <cellStyle name="40% - Accent1 2 3 4 3" xfId="570"/>
    <cellStyle name="40% - Accent1 2 3 5" xfId="571"/>
    <cellStyle name="40% - Accent1 2 3 5 2" xfId="572"/>
    <cellStyle name="40% - Accent1 2 3 6" xfId="573"/>
    <cellStyle name="40% - Accent1 2 3 6 2" xfId="574"/>
    <cellStyle name="40% - Accent1 2 3 7" xfId="575"/>
    <cellStyle name="40% - Accent1 2 3 8" xfId="576"/>
    <cellStyle name="40% - Accent1 2 4" xfId="577"/>
    <cellStyle name="40% - Accent1 2 4 2" xfId="578"/>
    <cellStyle name="40% - Accent1 2 4 2 2" xfId="579"/>
    <cellStyle name="40% - Accent1 2 4 2 2 2" xfId="580"/>
    <cellStyle name="40% - Accent1 2 4 2 2 2 2" xfId="581"/>
    <cellStyle name="40% - Accent1 2 4 2 2 3" xfId="582"/>
    <cellStyle name="40% - Accent1 2 4 2 3" xfId="583"/>
    <cellStyle name="40% - Accent1 2 4 2 3 2" xfId="584"/>
    <cellStyle name="40% - Accent1 2 4 2 4" xfId="585"/>
    <cellStyle name="40% - Accent1 2 4 2 4 2" xfId="586"/>
    <cellStyle name="40% - Accent1 2 4 2 5" xfId="587"/>
    <cellStyle name="40% - Accent1 2 4 3" xfId="588"/>
    <cellStyle name="40% - Accent1 2 4 3 2" xfId="589"/>
    <cellStyle name="40% - Accent1 2 4 3 2 2" xfId="590"/>
    <cellStyle name="40% - Accent1 2 4 3 3" xfId="591"/>
    <cellStyle name="40% - Accent1 2 4 4" xfId="592"/>
    <cellStyle name="40% - Accent1 2 4 4 2" xfId="593"/>
    <cellStyle name="40% - Accent1 2 4 5" xfId="594"/>
    <cellStyle name="40% - Accent1 2 4 5 2" xfId="595"/>
    <cellStyle name="40% - Accent1 2 4 6" xfId="596"/>
    <cellStyle name="40% - Accent1 2 5" xfId="597"/>
    <cellStyle name="40% - Accent1 2 5 2" xfId="598"/>
    <cellStyle name="40% - Accent1 2 5 2 2" xfId="599"/>
    <cellStyle name="40% - Accent1 2 5 2 2 2" xfId="600"/>
    <cellStyle name="40% - Accent1 2 5 2 3" xfId="601"/>
    <cellStyle name="40% - Accent1 2 5 3" xfId="602"/>
    <cellStyle name="40% - Accent1 2 5 3 2" xfId="603"/>
    <cellStyle name="40% - Accent1 2 5 4" xfId="604"/>
    <cellStyle name="40% - Accent1 2 5 4 2" xfId="605"/>
    <cellStyle name="40% - Accent1 2 5 5" xfId="606"/>
    <cellStyle name="40% - Accent1 2 6" xfId="607"/>
    <cellStyle name="40% - Accent1 2 6 2" xfId="608"/>
    <cellStyle name="40% - Accent1 2 6 2 2" xfId="609"/>
    <cellStyle name="40% - Accent1 2 6 3" xfId="610"/>
    <cellStyle name="40% - Accent1 2 7" xfId="611"/>
    <cellStyle name="40% - Accent1 2 7 2" xfId="612"/>
    <cellStyle name="40% - Accent1 2 8" xfId="613"/>
    <cellStyle name="40% - Accent1 2 8 2" xfId="614"/>
    <cellStyle name="40% - Accent1 2 9" xfId="615"/>
    <cellStyle name="40% - Accent1 3" xfId="616"/>
    <cellStyle name="40% - Accent1 4" xfId="617"/>
    <cellStyle name="40% - Accent1 5" xfId="618"/>
    <cellStyle name="40% - Accent1 6" xfId="619"/>
    <cellStyle name="40% - Accent2 2" xfId="620"/>
    <cellStyle name="40% - Accent2 2 10" xfId="621"/>
    <cellStyle name="40% - Accent2 2 2" xfId="622"/>
    <cellStyle name="40% - Accent2 2 3" xfId="623"/>
    <cellStyle name="40% - Accent2 2 3 2" xfId="624"/>
    <cellStyle name="40% - Accent2 2 3 2 2" xfId="625"/>
    <cellStyle name="40% - Accent2 2 3 2 2 2" xfId="626"/>
    <cellStyle name="40% - Accent2 2 3 2 2 2 2" xfId="627"/>
    <cellStyle name="40% - Accent2 2 3 2 2 2 2 2" xfId="628"/>
    <cellStyle name="40% - Accent2 2 3 2 2 2 3" xfId="629"/>
    <cellStyle name="40% - Accent2 2 3 2 2 3" xfId="630"/>
    <cellStyle name="40% - Accent2 2 3 2 2 3 2" xfId="631"/>
    <cellStyle name="40% - Accent2 2 3 2 2 4" xfId="632"/>
    <cellStyle name="40% - Accent2 2 3 2 2 4 2" xfId="633"/>
    <cellStyle name="40% - Accent2 2 3 2 2 5" xfId="634"/>
    <cellStyle name="40% - Accent2 2 3 2 3" xfId="635"/>
    <cellStyle name="40% - Accent2 2 3 2 3 2" xfId="636"/>
    <cellStyle name="40% - Accent2 2 3 2 3 2 2" xfId="637"/>
    <cellStyle name="40% - Accent2 2 3 2 3 3" xfId="638"/>
    <cellStyle name="40% - Accent2 2 3 2 4" xfId="639"/>
    <cellStyle name="40% - Accent2 2 3 2 4 2" xfId="640"/>
    <cellStyle name="40% - Accent2 2 3 2 5" xfId="641"/>
    <cellStyle name="40% - Accent2 2 3 2 5 2" xfId="642"/>
    <cellStyle name="40% - Accent2 2 3 2 6" xfId="643"/>
    <cellStyle name="40% - Accent2 2 3 3" xfId="644"/>
    <cellStyle name="40% - Accent2 2 3 3 2" xfId="645"/>
    <cellStyle name="40% - Accent2 2 3 3 2 2" xfId="646"/>
    <cellStyle name="40% - Accent2 2 3 3 2 2 2" xfId="647"/>
    <cellStyle name="40% - Accent2 2 3 3 2 3" xfId="648"/>
    <cellStyle name="40% - Accent2 2 3 3 3" xfId="649"/>
    <cellStyle name="40% - Accent2 2 3 3 3 2" xfId="650"/>
    <cellStyle name="40% - Accent2 2 3 3 4" xfId="651"/>
    <cellStyle name="40% - Accent2 2 3 3 4 2" xfId="652"/>
    <cellStyle name="40% - Accent2 2 3 3 5" xfId="653"/>
    <cellStyle name="40% - Accent2 2 3 4" xfId="654"/>
    <cellStyle name="40% - Accent2 2 3 4 2" xfId="655"/>
    <cellStyle name="40% - Accent2 2 3 4 2 2" xfId="656"/>
    <cellStyle name="40% - Accent2 2 3 4 3" xfId="657"/>
    <cellStyle name="40% - Accent2 2 3 5" xfId="658"/>
    <cellStyle name="40% - Accent2 2 3 5 2" xfId="659"/>
    <cellStyle name="40% - Accent2 2 3 6" xfId="660"/>
    <cellStyle name="40% - Accent2 2 3 6 2" xfId="661"/>
    <cellStyle name="40% - Accent2 2 3 7" xfId="662"/>
    <cellStyle name="40% - Accent2 2 3 8" xfId="663"/>
    <cellStyle name="40% - Accent2 2 4" xfId="664"/>
    <cellStyle name="40% - Accent2 2 4 2" xfId="665"/>
    <cellStyle name="40% - Accent2 2 4 2 2" xfId="666"/>
    <cellStyle name="40% - Accent2 2 4 2 2 2" xfId="667"/>
    <cellStyle name="40% - Accent2 2 4 2 2 2 2" xfId="668"/>
    <cellStyle name="40% - Accent2 2 4 2 2 3" xfId="669"/>
    <cellStyle name="40% - Accent2 2 4 2 3" xfId="670"/>
    <cellStyle name="40% - Accent2 2 4 2 3 2" xfId="671"/>
    <cellStyle name="40% - Accent2 2 4 2 4" xfId="672"/>
    <cellStyle name="40% - Accent2 2 4 2 4 2" xfId="673"/>
    <cellStyle name="40% - Accent2 2 4 2 5" xfId="674"/>
    <cellStyle name="40% - Accent2 2 4 3" xfId="675"/>
    <cellStyle name="40% - Accent2 2 4 3 2" xfId="676"/>
    <cellStyle name="40% - Accent2 2 4 3 2 2" xfId="677"/>
    <cellStyle name="40% - Accent2 2 4 3 3" xfId="678"/>
    <cellStyle name="40% - Accent2 2 4 4" xfId="679"/>
    <cellStyle name="40% - Accent2 2 4 4 2" xfId="680"/>
    <cellStyle name="40% - Accent2 2 4 5" xfId="681"/>
    <cellStyle name="40% - Accent2 2 4 5 2" xfId="682"/>
    <cellStyle name="40% - Accent2 2 4 6" xfId="683"/>
    <cellStyle name="40% - Accent2 2 5" xfId="684"/>
    <cellStyle name="40% - Accent2 2 5 2" xfId="685"/>
    <cellStyle name="40% - Accent2 2 5 2 2" xfId="686"/>
    <cellStyle name="40% - Accent2 2 5 2 2 2" xfId="687"/>
    <cellStyle name="40% - Accent2 2 5 2 3" xfId="688"/>
    <cellStyle name="40% - Accent2 2 5 3" xfId="689"/>
    <cellStyle name="40% - Accent2 2 5 3 2" xfId="690"/>
    <cellStyle name="40% - Accent2 2 5 4" xfId="691"/>
    <cellStyle name="40% - Accent2 2 5 4 2" xfId="692"/>
    <cellStyle name="40% - Accent2 2 5 5" xfId="693"/>
    <cellStyle name="40% - Accent2 2 6" xfId="694"/>
    <cellStyle name="40% - Accent2 2 6 2" xfId="695"/>
    <cellStyle name="40% - Accent2 2 6 2 2" xfId="696"/>
    <cellStyle name="40% - Accent2 2 6 3" xfId="697"/>
    <cellStyle name="40% - Accent2 2 7" xfId="698"/>
    <cellStyle name="40% - Accent2 2 7 2" xfId="699"/>
    <cellStyle name="40% - Accent2 2 8" xfId="700"/>
    <cellStyle name="40% - Accent2 2 8 2" xfId="701"/>
    <cellStyle name="40% - Accent2 2 9" xfId="702"/>
    <cellStyle name="40% - Accent2 3" xfId="703"/>
    <cellStyle name="40% - Accent2 4" xfId="704"/>
    <cellStyle name="40% - Accent2 5" xfId="705"/>
    <cellStyle name="40% - Accent2 6" xfId="706"/>
    <cellStyle name="40% - Accent3 2" xfId="707"/>
    <cellStyle name="40% - Accent3 2 10" xfId="708"/>
    <cellStyle name="40% - Accent3 2 2" xfId="709"/>
    <cellStyle name="40% - Accent3 2 3" xfId="710"/>
    <cellStyle name="40% - Accent3 2 3 2" xfId="711"/>
    <cellStyle name="40% - Accent3 2 3 2 2" xfId="712"/>
    <cellStyle name="40% - Accent3 2 3 2 2 2" xfId="713"/>
    <cellStyle name="40% - Accent3 2 3 2 2 2 2" xfId="714"/>
    <cellStyle name="40% - Accent3 2 3 2 2 2 2 2" xfId="715"/>
    <cellStyle name="40% - Accent3 2 3 2 2 2 3" xfId="716"/>
    <cellStyle name="40% - Accent3 2 3 2 2 3" xfId="717"/>
    <cellStyle name="40% - Accent3 2 3 2 2 3 2" xfId="718"/>
    <cellStyle name="40% - Accent3 2 3 2 2 4" xfId="719"/>
    <cellStyle name="40% - Accent3 2 3 2 2 4 2" xfId="720"/>
    <cellStyle name="40% - Accent3 2 3 2 2 5" xfId="721"/>
    <cellStyle name="40% - Accent3 2 3 2 3" xfId="722"/>
    <cellStyle name="40% - Accent3 2 3 2 3 2" xfId="723"/>
    <cellStyle name="40% - Accent3 2 3 2 3 2 2" xfId="724"/>
    <cellStyle name="40% - Accent3 2 3 2 3 3" xfId="725"/>
    <cellStyle name="40% - Accent3 2 3 2 4" xfId="726"/>
    <cellStyle name="40% - Accent3 2 3 2 4 2" xfId="727"/>
    <cellStyle name="40% - Accent3 2 3 2 5" xfId="728"/>
    <cellStyle name="40% - Accent3 2 3 2 5 2" xfId="729"/>
    <cellStyle name="40% - Accent3 2 3 2 6" xfId="730"/>
    <cellStyle name="40% - Accent3 2 3 3" xfId="731"/>
    <cellStyle name="40% - Accent3 2 3 3 2" xfId="732"/>
    <cellStyle name="40% - Accent3 2 3 3 2 2" xfId="733"/>
    <cellStyle name="40% - Accent3 2 3 3 2 2 2" xfId="734"/>
    <cellStyle name="40% - Accent3 2 3 3 2 3" xfId="735"/>
    <cellStyle name="40% - Accent3 2 3 3 3" xfId="736"/>
    <cellStyle name="40% - Accent3 2 3 3 3 2" xfId="737"/>
    <cellStyle name="40% - Accent3 2 3 3 4" xfId="738"/>
    <cellStyle name="40% - Accent3 2 3 3 4 2" xfId="739"/>
    <cellStyle name="40% - Accent3 2 3 3 5" xfId="740"/>
    <cellStyle name="40% - Accent3 2 3 4" xfId="741"/>
    <cellStyle name="40% - Accent3 2 3 4 2" xfId="742"/>
    <cellStyle name="40% - Accent3 2 3 4 2 2" xfId="743"/>
    <cellStyle name="40% - Accent3 2 3 4 3" xfId="744"/>
    <cellStyle name="40% - Accent3 2 3 5" xfId="745"/>
    <cellStyle name="40% - Accent3 2 3 5 2" xfId="746"/>
    <cellStyle name="40% - Accent3 2 3 6" xfId="747"/>
    <cellStyle name="40% - Accent3 2 3 6 2" xfId="748"/>
    <cellStyle name="40% - Accent3 2 3 7" xfId="749"/>
    <cellStyle name="40% - Accent3 2 3 8" xfId="750"/>
    <cellStyle name="40% - Accent3 2 4" xfId="751"/>
    <cellStyle name="40% - Accent3 2 4 2" xfId="752"/>
    <cellStyle name="40% - Accent3 2 4 2 2" xfId="753"/>
    <cellStyle name="40% - Accent3 2 4 2 2 2" xfId="754"/>
    <cellStyle name="40% - Accent3 2 4 2 2 2 2" xfId="755"/>
    <cellStyle name="40% - Accent3 2 4 2 2 3" xfId="756"/>
    <cellStyle name="40% - Accent3 2 4 2 3" xfId="757"/>
    <cellStyle name="40% - Accent3 2 4 2 3 2" xfId="758"/>
    <cellStyle name="40% - Accent3 2 4 2 4" xfId="759"/>
    <cellStyle name="40% - Accent3 2 4 2 4 2" xfId="760"/>
    <cellStyle name="40% - Accent3 2 4 2 5" xfId="761"/>
    <cellStyle name="40% - Accent3 2 4 3" xfId="762"/>
    <cellStyle name="40% - Accent3 2 4 3 2" xfId="763"/>
    <cellStyle name="40% - Accent3 2 4 3 2 2" xfId="764"/>
    <cellStyle name="40% - Accent3 2 4 3 3" xfId="765"/>
    <cellStyle name="40% - Accent3 2 4 4" xfId="766"/>
    <cellStyle name="40% - Accent3 2 4 4 2" xfId="767"/>
    <cellStyle name="40% - Accent3 2 4 5" xfId="768"/>
    <cellStyle name="40% - Accent3 2 4 5 2" xfId="769"/>
    <cellStyle name="40% - Accent3 2 4 6" xfId="770"/>
    <cellStyle name="40% - Accent3 2 5" xfId="771"/>
    <cellStyle name="40% - Accent3 2 5 2" xfId="772"/>
    <cellStyle name="40% - Accent3 2 5 2 2" xfId="773"/>
    <cellStyle name="40% - Accent3 2 5 2 2 2" xfId="774"/>
    <cellStyle name="40% - Accent3 2 5 2 3" xfId="775"/>
    <cellStyle name="40% - Accent3 2 5 3" xfId="776"/>
    <cellStyle name="40% - Accent3 2 5 3 2" xfId="777"/>
    <cellStyle name="40% - Accent3 2 5 4" xfId="778"/>
    <cellStyle name="40% - Accent3 2 5 4 2" xfId="779"/>
    <cellStyle name="40% - Accent3 2 5 5" xfId="780"/>
    <cellStyle name="40% - Accent3 2 6" xfId="781"/>
    <cellStyle name="40% - Accent3 2 6 2" xfId="782"/>
    <cellStyle name="40% - Accent3 2 6 2 2" xfId="783"/>
    <cellStyle name="40% - Accent3 2 6 3" xfId="784"/>
    <cellStyle name="40% - Accent3 2 7" xfId="785"/>
    <cellStyle name="40% - Accent3 2 7 2" xfId="786"/>
    <cellStyle name="40% - Accent3 2 8" xfId="787"/>
    <cellStyle name="40% - Accent3 2 8 2" xfId="788"/>
    <cellStyle name="40% - Accent3 2 9" xfId="789"/>
    <cellStyle name="40% - Accent3 3" xfId="790"/>
    <cellStyle name="40% - Accent3 4" xfId="791"/>
    <cellStyle name="40% - Accent3 5" xfId="792"/>
    <cellStyle name="40% - Accent3 6" xfId="793"/>
    <cellStyle name="40% - Accent4 2" xfId="794"/>
    <cellStyle name="40% - Accent4 2 10" xfId="795"/>
    <cellStyle name="40% - Accent4 2 2" xfId="796"/>
    <cellStyle name="40% - Accent4 2 3" xfId="797"/>
    <cellStyle name="40% - Accent4 2 3 2" xfId="798"/>
    <cellStyle name="40% - Accent4 2 3 2 2" xfId="799"/>
    <cellStyle name="40% - Accent4 2 3 2 2 2" xfId="800"/>
    <cellStyle name="40% - Accent4 2 3 2 2 2 2" xfId="801"/>
    <cellStyle name="40% - Accent4 2 3 2 2 2 2 2" xfId="802"/>
    <cellStyle name="40% - Accent4 2 3 2 2 2 3" xfId="803"/>
    <cellStyle name="40% - Accent4 2 3 2 2 3" xfId="804"/>
    <cellStyle name="40% - Accent4 2 3 2 2 3 2" xfId="805"/>
    <cellStyle name="40% - Accent4 2 3 2 2 4" xfId="806"/>
    <cellStyle name="40% - Accent4 2 3 2 2 4 2" xfId="807"/>
    <cellStyle name="40% - Accent4 2 3 2 2 5" xfId="808"/>
    <cellStyle name="40% - Accent4 2 3 2 3" xfId="809"/>
    <cellStyle name="40% - Accent4 2 3 2 3 2" xfId="810"/>
    <cellStyle name="40% - Accent4 2 3 2 3 2 2" xfId="811"/>
    <cellStyle name="40% - Accent4 2 3 2 3 3" xfId="812"/>
    <cellStyle name="40% - Accent4 2 3 2 4" xfId="813"/>
    <cellStyle name="40% - Accent4 2 3 2 4 2" xfId="814"/>
    <cellStyle name="40% - Accent4 2 3 2 5" xfId="815"/>
    <cellStyle name="40% - Accent4 2 3 2 5 2" xfId="816"/>
    <cellStyle name="40% - Accent4 2 3 2 6" xfId="817"/>
    <cellStyle name="40% - Accent4 2 3 3" xfId="818"/>
    <cellStyle name="40% - Accent4 2 3 3 2" xfId="819"/>
    <cellStyle name="40% - Accent4 2 3 3 2 2" xfId="820"/>
    <cellStyle name="40% - Accent4 2 3 3 2 2 2" xfId="821"/>
    <cellStyle name="40% - Accent4 2 3 3 2 3" xfId="822"/>
    <cellStyle name="40% - Accent4 2 3 3 3" xfId="823"/>
    <cellStyle name="40% - Accent4 2 3 3 3 2" xfId="824"/>
    <cellStyle name="40% - Accent4 2 3 3 4" xfId="825"/>
    <cellStyle name="40% - Accent4 2 3 3 4 2" xfId="826"/>
    <cellStyle name="40% - Accent4 2 3 3 5" xfId="827"/>
    <cellStyle name="40% - Accent4 2 3 4" xfId="828"/>
    <cellStyle name="40% - Accent4 2 3 4 2" xfId="829"/>
    <cellStyle name="40% - Accent4 2 3 4 2 2" xfId="830"/>
    <cellStyle name="40% - Accent4 2 3 4 3" xfId="831"/>
    <cellStyle name="40% - Accent4 2 3 5" xfId="832"/>
    <cellStyle name="40% - Accent4 2 3 5 2" xfId="833"/>
    <cellStyle name="40% - Accent4 2 3 6" xfId="834"/>
    <cellStyle name="40% - Accent4 2 3 6 2" xfId="835"/>
    <cellStyle name="40% - Accent4 2 3 7" xfId="836"/>
    <cellStyle name="40% - Accent4 2 3 8" xfId="837"/>
    <cellStyle name="40% - Accent4 2 4" xfId="838"/>
    <cellStyle name="40% - Accent4 2 4 2" xfId="839"/>
    <cellStyle name="40% - Accent4 2 4 2 2" xfId="840"/>
    <cellStyle name="40% - Accent4 2 4 2 2 2" xfId="841"/>
    <cellStyle name="40% - Accent4 2 4 2 2 2 2" xfId="842"/>
    <cellStyle name="40% - Accent4 2 4 2 2 3" xfId="843"/>
    <cellStyle name="40% - Accent4 2 4 2 3" xfId="844"/>
    <cellStyle name="40% - Accent4 2 4 2 3 2" xfId="845"/>
    <cellStyle name="40% - Accent4 2 4 2 4" xfId="846"/>
    <cellStyle name="40% - Accent4 2 4 2 4 2" xfId="847"/>
    <cellStyle name="40% - Accent4 2 4 2 5" xfId="848"/>
    <cellStyle name="40% - Accent4 2 4 3" xfId="849"/>
    <cellStyle name="40% - Accent4 2 4 3 2" xfId="850"/>
    <cellStyle name="40% - Accent4 2 4 3 2 2" xfId="851"/>
    <cellStyle name="40% - Accent4 2 4 3 3" xfId="852"/>
    <cellStyle name="40% - Accent4 2 4 4" xfId="853"/>
    <cellStyle name="40% - Accent4 2 4 4 2" xfId="854"/>
    <cellStyle name="40% - Accent4 2 4 5" xfId="855"/>
    <cellStyle name="40% - Accent4 2 4 5 2" xfId="856"/>
    <cellStyle name="40% - Accent4 2 4 6" xfId="857"/>
    <cellStyle name="40% - Accent4 2 5" xfId="858"/>
    <cellStyle name="40% - Accent4 2 5 2" xfId="859"/>
    <cellStyle name="40% - Accent4 2 5 2 2" xfId="860"/>
    <cellStyle name="40% - Accent4 2 5 2 2 2" xfId="861"/>
    <cellStyle name="40% - Accent4 2 5 2 3" xfId="862"/>
    <cellStyle name="40% - Accent4 2 5 3" xfId="863"/>
    <cellStyle name="40% - Accent4 2 5 3 2" xfId="864"/>
    <cellStyle name="40% - Accent4 2 5 4" xfId="865"/>
    <cellStyle name="40% - Accent4 2 5 4 2" xfId="866"/>
    <cellStyle name="40% - Accent4 2 5 5" xfId="867"/>
    <cellStyle name="40% - Accent4 2 6" xfId="868"/>
    <cellStyle name="40% - Accent4 2 6 2" xfId="869"/>
    <cellStyle name="40% - Accent4 2 6 2 2" xfId="870"/>
    <cellStyle name="40% - Accent4 2 6 3" xfId="871"/>
    <cellStyle name="40% - Accent4 2 7" xfId="872"/>
    <cellStyle name="40% - Accent4 2 7 2" xfId="873"/>
    <cellStyle name="40% - Accent4 2 8" xfId="874"/>
    <cellStyle name="40% - Accent4 2 8 2" xfId="875"/>
    <cellStyle name="40% - Accent4 2 9" xfId="876"/>
    <cellStyle name="40% - Accent4 3" xfId="877"/>
    <cellStyle name="40% - Accent4 4" xfId="878"/>
    <cellStyle name="40% - Accent4 5" xfId="879"/>
    <cellStyle name="40% - Accent4 6" xfId="880"/>
    <cellStyle name="40% - Accent5 2" xfId="881"/>
    <cellStyle name="40% - Accent5 2 10" xfId="882"/>
    <cellStyle name="40% - Accent5 2 2" xfId="883"/>
    <cellStyle name="40% - Accent5 2 3" xfId="884"/>
    <cellStyle name="40% - Accent5 2 3 2" xfId="885"/>
    <cellStyle name="40% - Accent5 2 3 2 2" xfId="886"/>
    <cellStyle name="40% - Accent5 2 3 2 2 2" xfId="887"/>
    <cellStyle name="40% - Accent5 2 3 2 2 2 2" xfId="888"/>
    <cellStyle name="40% - Accent5 2 3 2 2 2 2 2" xfId="889"/>
    <cellStyle name="40% - Accent5 2 3 2 2 2 3" xfId="890"/>
    <cellStyle name="40% - Accent5 2 3 2 2 3" xfId="891"/>
    <cellStyle name="40% - Accent5 2 3 2 2 3 2" xfId="892"/>
    <cellStyle name="40% - Accent5 2 3 2 2 4" xfId="893"/>
    <cellStyle name="40% - Accent5 2 3 2 2 4 2" xfId="894"/>
    <cellStyle name="40% - Accent5 2 3 2 2 5" xfId="895"/>
    <cellStyle name="40% - Accent5 2 3 2 3" xfId="896"/>
    <cellStyle name="40% - Accent5 2 3 2 3 2" xfId="897"/>
    <cellStyle name="40% - Accent5 2 3 2 3 2 2" xfId="898"/>
    <cellStyle name="40% - Accent5 2 3 2 3 3" xfId="899"/>
    <cellStyle name="40% - Accent5 2 3 2 4" xfId="900"/>
    <cellStyle name="40% - Accent5 2 3 2 4 2" xfId="901"/>
    <cellStyle name="40% - Accent5 2 3 2 5" xfId="902"/>
    <cellStyle name="40% - Accent5 2 3 2 5 2" xfId="903"/>
    <cellStyle name="40% - Accent5 2 3 2 6" xfId="904"/>
    <cellStyle name="40% - Accent5 2 3 3" xfId="905"/>
    <cellStyle name="40% - Accent5 2 3 3 2" xfId="906"/>
    <cellStyle name="40% - Accent5 2 3 3 2 2" xfId="907"/>
    <cellStyle name="40% - Accent5 2 3 3 2 2 2" xfId="908"/>
    <cellStyle name="40% - Accent5 2 3 3 2 3" xfId="909"/>
    <cellStyle name="40% - Accent5 2 3 3 3" xfId="910"/>
    <cellStyle name="40% - Accent5 2 3 3 3 2" xfId="911"/>
    <cellStyle name="40% - Accent5 2 3 3 4" xfId="912"/>
    <cellStyle name="40% - Accent5 2 3 3 4 2" xfId="913"/>
    <cellStyle name="40% - Accent5 2 3 3 5" xfId="914"/>
    <cellStyle name="40% - Accent5 2 3 4" xfId="915"/>
    <cellStyle name="40% - Accent5 2 3 4 2" xfId="916"/>
    <cellStyle name="40% - Accent5 2 3 4 2 2" xfId="917"/>
    <cellStyle name="40% - Accent5 2 3 4 3" xfId="918"/>
    <cellStyle name="40% - Accent5 2 3 5" xfId="919"/>
    <cellStyle name="40% - Accent5 2 3 5 2" xfId="920"/>
    <cellStyle name="40% - Accent5 2 3 6" xfId="921"/>
    <cellStyle name="40% - Accent5 2 3 6 2" xfId="922"/>
    <cellStyle name="40% - Accent5 2 3 7" xfId="923"/>
    <cellStyle name="40% - Accent5 2 3 8" xfId="924"/>
    <cellStyle name="40% - Accent5 2 4" xfId="925"/>
    <cellStyle name="40% - Accent5 2 4 2" xfId="926"/>
    <cellStyle name="40% - Accent5 2 4 2 2" xfId="927"/>
    <cellStyle name="40% - Accent5 2 4 2 2 2" xfId="928"/>
    <cellStyle name="40% - Accent5 2 4 2 2 2 2" xfId="929"/>
    <cellStyle name="40% - Accent5 2 4 2 2 3" xfId="930"/>
    <cellStyle name="40% - Accent5 2 4 2 3" xfId="931"/>
    <cellStyle name="40% - Accent5 2 4 2 3 2" xfId="932"/>
    <cellStyle name="40% - Accent5 2 4 2 4" xfId="933"/>
    <cellStyle name="40% - Accent5 2 4 2 4 2" xfId="934"/>
    <cellStyle name="40% - Accent5 2 4 2 5" xfId="935"/>
    <cellStyle name="40% - Accent5 2 4 3" xfId="936"/>
    <cellStyle name="40% - Accent5 2 4 3 2" xfId="937"/>
    <cellStyle name="40% - Accent5 2 4 3 2 2" xfId="938"/>
    <cellStyle name="40% - Accent5 2 4 3 3" xfId="939"/>
    <cellStyle name="40% - Accent5 2 4 4" xfId="940"/>
    <cellStyle name="40% - Accent5 2 4 4 2" xfId="941"/>
    <cellStyle name="40% - Accent5 2 4 5" xfId="942"/>
    <cellStyle name="40% - Accent5 2 4 5 2" xfId="943"/>
    <cellStyle name="40% - Accent5 2 4 6" xfId="944"/>
    <cellStyle name="40% - Accent5 2 5" xfId="945"/>
    <cellStyle name="40% - Accent5 2 5 2" xfId="946"/>
    <cellStyle name="40% - Accent5 2 5 2 2" xfId="947"/>
    <cellStyle name="40% - Accent5 2 5 2 2 2" xfId="948"/>
    <cellStyle name="40% - Accent5 2 5 2 3" xfId="949"/>
    <cellStyle name="40% - Accent5 2 5 3" xfId="950"/>
    <cellStyle name="40% - Accent5 2 5 3 2" xfId="951"/>
    <cellStyle name="40% - Accent5 2 5 4" xfId="952"/>
    <cellStyle name="40% - Accent5 2 5 4 2" xfId="953"/>
    <cellStyle name="40% - Accent5 2 5 5" xfId="954"/>
    <cellStyle name="40% - Accent5 2 6" xfId="955"/>
    <cellStyle name="40% - Accent5 2 6 2" xfId="956"/>
    <cellStyle name="40% - Accent5 2 6 2 2" xfId="957"/>
    <cellStyle name="40% - Accent5 2 6 3" xfId="958"/>
    <cellStyle name="40% - Accent5 2 7" xfId="959"/>
    <cellStyle name="40% - Accent5 2 7 2" xfId="960"/>
    <cellStyle name="40% - Accent5 2 8" xfId="961"/>
    <cellStyle name="40% - Accent5 2 8 2" xfId="962"/>
    <cellStyle name="40% - Accent5 2 9" xfId="963"/>
    <cellStyle name="40% - Accent5 3" xfId="964"/>
    <cellStyle name="40% - Accent5 4" xfId="965"/>
    <cellStyle name="40% - Accent5 5" xfId="966"/>
    <cellStyle name="40% - Accent5 6" xfId="967"/>
    <cellStyle name="40% - Accent6 2" xfId="968"/>
    <cellStyle name="40% - Accent6 2 10" xfId="969"/>
    <cellStyle name="40% - Accent6 2 2" xfId="970"/>
    <cellStyle name="40% - Accent6 2 3" xfId="971"/>
    <cellStyle name="40% - Accent6 2 3 2" xfId="972"/>
    <cellStyle name="40% - Accent6 2 3 2 2" xfId="973"/>
    <cellStyle name="40% - Accent6 2 3 2 2 2" xfId="974"/>
    <cellStyle name="40% - Accent6 2 3 2 2 2 2" xfId="975"/>
    <cellStyle name="40% - Accent6 2 3 2 2 2 2 2" xfId="976"/>
    <cellStyle name="40% - Accent6 2 3 2 2 2 3" xfId="977"/>
    <cellStyle name="40% - Accent6 2 3 2 2 3" xfId="978"/>
    <cellStyle name="40% - Accent6 2 3 2 2 3 2" xfId="979"/>
    <cellStyle name="40% - Accent6 2 3 2 2 4" xfId="980"/>
    <cellStyle name="40% - Accent6 2 3 2 2 4 2" xfId="981"/>
    <cellStyle name="40% - Accent6 2 3 2 2 5" xfId="982"/>
    <cellStyle name="40% - Accent6 2 3 2 3" xfId="983"/>
    <cellStyle name="40% - Accent6 2 3 2 3 2" xfId="984"/>
    <cellStyle name="40% - Accent6 2 3 2 3 2 2" xfId="985"/>
    <cellStyle name="40% - Accent6 2 3 2 3 3" xfId="986"/>
    <cellStyle name="40% - Accent6 2 3 2 4" xfId="987"/>
    <cellStyle name="40% - Accent6 2 3 2 4 2" xfId="988"/>
    <cellStyle name="40% - Accent6 2 3 2 5" xfId="989"/>
    <cellStyle name="40% - Accent6 2 3 2 5 2" xfId="990"/>
    <cellStyle name="40% - Accent6 2 3 2 6" xfId="991"/>
    <cellStyle name="40% - Accent6 2 3 3" xfId="992"/>
    <cellStyle name="40% - Accent6 2 3 3 2" xfId="993"/>
    <cellStyle name="40% - Accent6 2 3 3 2 2" xfId="994"/>
    <cellStyle name="40% - Accent6 2 3 3 2 2 2" xfId="995"/>
    <cellStyle name="40% - Accent6 2 3 3 2 3" xfId="996"/>
    <cellStyle name="40% - Accent6 2 3 3 3" xfId="997"/>
    <cellStyle name="40% - Accent6 2 3 3 3 2" xfId="998"/>
    <cellStyle name="40% - Accent6 2 3 3 4" xfId="999"/>
    <cellStyle name="40% - Accent6 2 3 3 4 2" xfId="1000"/>
    <cellStyle name="40% - Accent6 2 3 3 5" xfId="1001"/>
    <cellStyle name="40% - Accent6 2 3 4" xfId="1002"/>
    <cellStyle name="40% - Accent6 2 3 4 2" xfId="1003"/>
    <cellStyle name="40% - Accent6 2 3 4 2 2" xfId="1004"/>
    <cellStyle name="40% - Accent6 2 3 4 3" xfId="1005"/>
    <cellStyle name="40% - Accent6 2 3 5" xfId="1006"/>
    <cellStyle name="40% - Accent6 2 3 5 2" xfId="1007"/>
    <cellStyle name="40% - Accent6 2 3 6" xfId="1008"/>
    <cellStyle name="40% - Accent6 2 3 6 2" xfId="1009"/>
    <cellStyle name="40% - Accent6 2 3 7" xfId="1010"/>
    <cellStyle name="40% - Accent6 2 3 8" xfId="1011"/>
    <cellStyle name="40% - Accent6 2 4" xfId="1012"/>
    <cellStyle name="40% - Accent6 2 4 2" xfId="1013"/>
    <cellStyle name="40% - Accent6 2 4 2 2" xfId="1014"/>
    <cellStyle name="40% - Accent6 2 4 2 2 2" xfId="1015"/>
    <cellStyle name="40% - Accent6 2 4 2 2 2 2" xfId="1016"/>
    <cellStyle name="40% - Accent6 2 4 2 2 3" xfId="1017"/>
    <cellStyle name="40% - Accent6 2 4 2 3" xfId="1018"/>
    <cellStyle name="40% - Accent6 2 4 2 3 2" xfId="1019"/>
    <cellStyle name="40% - Accent6 2 4 2 4" xfId="1020"/>
    <cellStyle name="40% - Accent6 2 4 2 4 2" xfId="1021"/>
    <cellStyle name="40% - Accent6 2 4 2 5" xfId="1022"/>
    <cellStyle name="40% - Accent6 2 4 3" xfId="1023"/>
    <cellStyle name="40% - Accent6 2 4 3 2" xfId="1024"/>
    <cellStyle name="40% - Accent6 2 4 3 2 2" xfId="1025"/>
    <cellStyle name="40% - Accent6 2 4 3 3" xfId="1026"/>
    <cellStyle name="40% - Accent6 2 4 4" xfId="1027"/>
    <cellStyle name="40% - Accent6 2 4 4 2" xfId="1028"/>
    <cellStyle name="40% - Accent6 2 4 5" xfId="1029"/>
    <cellStyle name="40% - Accent6 2 4 5 2" xfId="1030"/>
    <cellStyle name="40% - Accent6 2 4 6" xfId="1031"/>
    <cellStyle name="40% - Accent6 2 5" xfId="1032"/>
    <cellStyle name="40% - Accent6 2 5 2" xfId="1033"/>
    <cellStyle name="40% - Accent6 2 5 2 2" xfId="1034"/>
    <cellStyle name="40% - Accent6 2 5 2 2 2" xfId="1035"/>
    <cellStyle name="40% - Accent6 2 5 2 3" xfId="1036"/>
    <cellStyle name="40% - Accent6 2 5 3" xfId="1037"/>
    <cellStyle name="40% - Accent6 2 5 3 2" xfId="1038"/>
    <cellStyle name="40% - Accent6 2 5 4" xfId="1039"/>
    <cellStyle name="40% - Accent6 2 5 4 2" xfId="1040"/>
    <cellStyle name="40% - Accent6 2 5 5" xfId="1041"/>
    <cellStyle name="40% - Accent6 2 6" xfId="1042"/>
    <cellStyle name="40% - Accent6 2 6 2" xfId="1043"/>
    <cellStyle name="40% - Accent6 2 6 2 2" xfId="1044"/>
    <cellStyle name="40% - Accent6 2 6 3" xfId="1045"/>
    <cellStyle name="40% - Accent6 2 7" xfId="1046"/>
    <cellStyle name="40% - Accent6 2 7 2" xfId="1047"/>
    <cellStyle name="40% - Accent6 2 8" xfId="1048"/>
    <cellStyle name="40% - Accent6 2 8 2" xfId="1049"/>
    <cellStyle name="40% - Accent6 2 9" xfId="1050"/>
    <cellStyle name="40% - Accent6 3" xfId="1051"/>
    <cellStyle name="40% - Accent6 4" xfId="1052"/>
    <cellStyle name="40% - Accent6 5" xfId="1053"/>
    <cellStyle name="40% - Accent6 6" xfId="1054"/>
    <cellStyle name="60% - Accent1 2" xfId="1055"/>
    <cellStyle name="60% - Accent1 2 2" xfId="1056"/>
    <cellStyle name="60% - Accent1 2 3" xfId="1057"/>
    <cellStyle name="60% - Accent1 3" xfId="1058"/>
    <cellStyle name="60% - Accent1 4" xfId="1059"/>
    <cellStyle name="60% - Accent1 5" xfId="1060"/>
    <cellStyle name="60% - Accent1 6" xfId="1061"/>
    <cellStyle name="60% - Accent2 2" xfId="1062"/>
    <cellStyle name="60% - Accent2 2 2" xfId="1063"/>
    <cellStyle name="60% - Accent2 2 3" xfId="1064"/>
    <cellStyle name="60% - Accent2 3" xfId="1065"/>
    <cellStyle name="60% - Accent2 4" xfId="1066"/>
    <cellStyle name="60% - Accent2 5" xfId="1067"/>
    <cellStyle name="60% - Accent2 6" xfId="1068"/>
    <cellStyle name="60% - Accent3 2" xfId="1069"/>
    <cellStyle name="60% - Accent3 2 2" xfId="1070"/>
    <cellStyle name="60% - Accent3 2 3" xfId="1071"/>
    <cellStyle name="60% - Accent3 3" xfId="1072"/>
    <cellStyle name="60% - Accent3 4" xfId="1073"/>
    <cellStyle name="60% - Accent3 5" xfId="1074"/>
    <cellStyle name="60% - Accent3 6" xfId="1075"/>
    <cellStyle name="60% - Accent4 2" xfId="1076"/>
    <cellStyle name="60% - Accent4 2 2" xfId="1077"/>
    <cellStyle name="60% - Accent4 2 3" xfId="1078"/>
    <cellStyle name="60% - Accent4 3" xfId="1079"/>
    <cellStyle name="60% - Accent4 4" xfId="1080"/>
    <cellStyle name="60% - Accent4 5" xfId="1081"/>
    <cellStyle name="60% - Accent4 6" xfId="1082"/>
    <cellStyle name="60% - Accent5 2" xfId="1083"/>
    <cellStyle name="60% - Accent5 2 2" xfId="1084"/>
    <cellStyle name="60% - Accent5 2 3" xfId="1085"/>
    <cellStyle name="60% - Accent5 3" xfId="1086"/>
    <cellStyle name="60% - Accent5 4" xfId="1087"/>
    <cellStyle name="60% - Accent5 5" xfId="1088"/>
    <cellStyle name="60% - Accent5 6" xfId="1089"/>
    <cellStyle name="60% - Accent6 2" xfId="1090"/>
    <cellStyle name="60% - Accent6 2 2" xfId="1091"/>
    <cellStyle name="60% - Accent6 2 3" xfId="1092"/>
    <cellStyle name="60% - Accent6 3" xfId="1093"/>
    <cellStyle name="60% - Accent6 4" xfId="1094"/>
    <cellStyle name="60% - Accent6 5" xfId="1095"/>
    <cellStyle name="60% - Accent6 6" xfId="1096"/>
    <cellStyle name="aanormal" xfId="1097"/>
    <cellStyle name="Accent1 2" xfId="1098"/>
    <cellStyle name="Accent1 2 2" xfId="1099"/>
    <cellStyle name="Accent1 2 3" xfId="1100"/>
    <cellStyle name="Accent1 3" xfId="1101"/>
    <cellStyle name="Accent1 4" xfId="1102"/>
    <cellStyle name="Accent1 5" xfId="1103"/>
    <cellStyle name="Accent1 6" xfId="1104"/>
    <cellStyle name="Accent2 2" xfId="1105"/>
    <cellStyle name="Accent2 2 2" xfId="1106"/>
    <cellStyle name="Accent2 2 3" xfId="1107"/>
    <cellStyle name="Accent2 3" xfId="1108"/>
    <cellStyle name="Accent2 4" xfId="1109"/>
    <cellStyle name="Accent2 5" xfId="1110"/>
    <cellStyle name="Accent2 6" xfId="1111"/>
    <cellStyle name="Accent3 2" xfId="1112"/>
    <cellStyle name="Accent3 2 2" xfId="1113"/>
    <cellStyle name="Accent3 2 3" xfId="1114"/>
    <cellStyle name="Accent3 3" xfId="1115"/>
    <cellStyle name="Accent3 4" xfId="1116"/>
    <cellStyle name="Accent3 5" xfId="1117"/>
    <cellStyle name="Accent3 6" xfId="1118"/>
    <cellStyle name="Accent4 2" xfId="1119"/>
    <cellStyle name="Accent4 2 2" xfId="1120"/>
    <cellStyle name="Accent4 2 3" xfId="1121"/>
    <cellStyle name="Accent4 3" xfId="1122"/>
    <cellStyle name="Accent4 4" xfId="1123"/>
    <cellStyle name="Accent4 5" xfId="1124"/>
    <cellStyle name="Accent4 6" xfId="1125"/>
    <cellStyle name="Accent5 2" xfId="1126"/>
    <cellStyle name="Accent5 2 2" xfId="1127"/>
    <cellStyle name="Accent5 2 3" xfId="1128"/>
    <cellStyle name="Accent5 3" xfId="1129"/>
    <cellStyle name="Accent5 4" xfId="1130"/>
    <cellStyle name="Accent5 5" xfId="1131"/>
    <cellStyle name="Accent5 6" xfId="1132"/>
    <cellStyle name="Accent6 2" xfId="1133"/>
    <cellStyle name="Accent6 2 2" xfId="1134"/>
    <cellStyle name="Accent6 2 3" xfId="1135"/>
    <cellStyle name="Accent6 3" xfId="1136"/>
    <cellStyle name="Accent6 4" xfId="1137"/>
    <cellStyle name="Accent6 5" xfId="1138"/>
    <cellStyle name="Accent6 6" xfId="1139"/>
    <cellStyle name="Bad 2" xfId="1140"/>
    <cellStyle name="Bad 2 2" xfId="1141"/>
    <cellStyle name="Bad 2 3" xfId="1142"/>
    <cellStyle name="Bad 3" xfId="1143"/>
    <cellStyle name="Bad 4" xfId="1144"/>
    <cellStyle name="Bad 5" xfId="1145"/>
    <cellStyle name="Bad 6" xfId="1146"/>
    <cellStyle name="Calc Currency (0)" xfId="1147"/>
    <cellStyle name="Calc Currency (0) 2" xfId="1148"/>
    <cellStyle name="Calc Currency (2)" xfId="1149"/>
    <cellStyle name="Calc Currency (2) 2" xfId="1150"/>
    <cellStyle name="Calc Percent (0)" xfId="1151"/>
    <cellStyle name="Calc Percent (0) 2" xfId="1152"/>
    <cellStyle name="Calc Percent (1)" xfId="1153"/>
    <cellStyle name="Calc Percent (1) 2" xfId="1154"/>
    <cellStyle name="Calc Percent (2)" xfId="1155"/>
    <cellStyle name="Calc Percent (2) 2" xfId="1156"/>
    <cellStyle name="Calc Units (0)" xfId="1157"/>
    <cellStyle name="Calc Units (0) 2" xfId="1158"/>
    <cellStyle name="Calc Units (1)" xfId="1159"/>
    <cellStyle name="Calc Units (1) 2" xfId="1160"/>
    <cellStyle name="Calc Units (2)" xfId="1161"/>
    <cellStyle name="Calc Units (2) 2" xfId="1162"/>
    <cellStyle name="Calculation 2" xfId="1163"/>
    <cellStyle name="Calculation 2 2" xfId="1164"/>
    <cellStyle name="Calculation 2 3" xfId="1165"/>
    <cellStyle name="Calculation 3" xfId="1166"/>
    <cellStyle name="Calculation 4" xfId="1167"/>
    <cellStyle name="Calculation 5" xfId="1168"/>
    <cellStyle name="Calculation 6" xfId="1169"/>
    <cellStyle name="Check Cell 2" xfId="1170"/>
    <cellStyle name="Check Cell 2 2" xfId="1171"/>
    <cellStyle name="Check Cell 2 3" xfId="1172"/>
    <cellStyle name="Check Cell 3" xfId="1173"/>
    <cellStyle name="Check Cell 4" xfId="1174"/>
    <cellStyle name="Check Cell 5" xfId="1175"/>
    <cellStyle name="Check Cell 6" xfId="1176"/>
    <cellStyle name="Comma" xfId="1" builtinId="3"/>
    <cellStyle name="Comma [00]" xfId="1177"/>
    <cellStyle name="Comma [00] 2" xfId="1178"/>
    <cellStyle name="Comma [00] 2 2" xfId="1179"/>
    <cellStyle name="Comma 10" xfId="1180"/>
    <cellStyle name="Comma 10 2" xfId="1181"/>
    <cellStyle name="Comma 11" xfId="1182"/>
    <cellStyle name="Comma 11 2" xfId="1183"/>
    <cellStyle name="Comma 12" xfId="1184"/>
    <cellStyle name="Comma 12 2" xfId="1185"/>
    <cellStyle name="Comma 13" xfId="1186"/>
    <cellStyle name="Comma 13 2" xfId="1187"/>
    <cellStyle name="Comma 14" xfId="1188"/>
    <cellStyle name="Comma 14 2" xfId="1189"/>
    <cellStyle name="Comma 15" xfId="1190"/>
    <cellStyle name="Comma 15 2" xfId="1191"/>
    <cellStyle name="Comma 16" xfId="1192"/>
    <cellStyle name="Comma 17" xfId="1193"/>
    <cellStyle name="Comma 18" xfId="1194"/>
    <cellStyle name="Comma 19" xfId="1195"/>
    <cellStyle name="Comma 2" xfId="8"/>
    <cellStyle name="Comma 2 2" xfId="10"/>
    <cellStyle name="Comma 2 2 2" xfId="1196"/>
    <cellStyle name="Comma 2 3" xfId="1197"/>
    <cellStyle name="Comma 2 4" xfId="1198"/>
    <cellStyle name="Comma 2 5" xfId="1199"/>
    <cellStyle name="Comma 2 6" xfId="1200"/>
    <cellStyle name="Comma 20" xfId="1201"/>
    <cellStyle name="Comma 20 2" xfId="1202"/>
    <cellStyle name="Comma 21" xfId="1203"/>
    <cellStyle name="Comma 22" xfId="1204"/>
    <cellStyle name="Comma 23" xfId="1205"/>
    <cellStyle name="Comma 24" xfId="1206"/>
    <cellStyle name="Comma 3" xfId="9"/>
    <cellStyle name="Comma 3 2" xfId="1207"/>
    <cellStyle name="Comma 39" xfId="1208"/>
    <cellStyle name="Comma 4" xfId="1209"/>
    <cellStyle name="Comma 4 2" xfId="1210"/>
    <cellStyle name="Comma 4 3" xfId="1211"/>
    <cellStyle name="Comma 5" xfId="1212"/>
    <cellStyle name="Comma 5 2" xfId="1213"/>
    <cellStyle name="Comma 5 3" xfId="1214"/>
    <cellStyle name="Comma 6" xfId="1215"/>
    <cellStyle name="Comma 6 2" xfId="1216"/>
    <cellStyle name="Comma 7" xfId="1217"/>
    <cellStyle name="Comma 7 2" xfId="1218"/>
    <cellStyle name="Comma 7 3" xfId="1219"/>
    <cellStyle name="Comma 8" xfId="1220"/>
    <cellStyle name="Comma 8 2" xfId="1221"/>
    <cellStyle name="Comma 8 3" xfId="1222"/>
    <cellStyle name="Comma 9" xfId="1223"/>
    <cellStyle name="Comma 9 2" xfId="1224"/>
    <cellStyle name="Comma0" xfId="1225"/>
    <cellStyle name="Comma0 2" xfId="1226"/>
    <cellStyle name="Couma_#B P&amp;L Evolution_BINV" xfId="1227"/>
    <cellStyle name="Currency [00]" xfId="1228"/>
    <cellStyle name="Currency [00] 2" xfId="1229"/>
    <cellStyle name="Currency [00] 2 2" xfId="1230"/>
    <cellStyle name="Currency0" xfId="1231"/>
    <cellStyle name="Currency0 2" xfId="1232"/>
    <cellStyle name="Currency0 2 2" xfId="1233"/>
    <cellStyle name="Date" xfId="1234"/>
    <cellStyle name="Date 2" xfId="1235"/>
    <cellStyle name="Date Short" xfId="1236"/>
    <cellStyle name="Date_1" xfId="1237"/>
    <cellStyle name="Dezimal [0]_Compiling Utility Macros" xfId="1238"/>
    <cellStyle name="Dezimal_Compiling Utility Macros" xfId="1239"/>
    <cellStyle name="Enter Currency (0)" xfId="1240"/>
    <cellStyle name="Enter Currency (0) 2" xfId="1241"/>
    <cellStyle name="Enter Currency (2)" xfId="1242"/>
    <cellStyle name="Enter Currency (2) 2" xfId="1243"/>
    <cellStyle name="Enter Units (0)" xfId="1244"/>
    <cellStyle name="Enter Units (0) 2" xfId="1245"/>
    <cellStyle name="Enter Units (1)" xfId="1246"/>
    <cellStyle name="Enter Units (1) 2" xfId="1247"/>
    <cellStyle name="Enter Units (2)" xfId="1248"/>
    <cellStyle name="Enter Units (2) 2" xfId="1249"/>
    <cellStyle name="Euro" xfId="1250"/>
    <cellStyle name="Explanatory Text 2" xfId="1251"/>
    <cellStyle name="Explanatory Text 2 2" xfId="1252"/>
    <cellStyle name="Explanatory Text 2 3" xfId="1253"/>
    <cellStyle name="Explanatory Text 3" xfId="1254"/>
    <cellStyle name="Explanatory Text 4" xfId="1255"/>
    <cellStyle name="Explanatory Text 5" xfId="1256"/>
    <cellStyle name="Explanatory Text 6" xfId="1257"/>
    <cellStyle name="F2" xfId="1258"/>
    <cellStyle name="F3" xfId="1259"/>
    <cellStyle name="F3 2" xfId="1260"/>
    <cellStyle name="F3 3" xfId="1261"/>
    <cellStyle name="F4" xfId="1262"/>
    <cellStyle name="F5" xfId="1263"/>
    <cellStyle name="F6" xfId="1264"/>
    <cellStyle name="F7" xfId="1265"/>
    <cellStyle name="F7 2" xfId="1266"/>
    <cellStyle name="F7 3" xfId="1267"/>
    <cellStyle name="F8" xfId="1268"/>
    <cellStyle name="Fixed" xfId="1269"/>
    <cellStyle name="Fixed 2" xfId="1270"/>
    <cellStyle name="Good 2" xfId="1271"/>
    <cellStyle name="Good 2 2" xfId="1272"/>
    <cellStyle name="Good 2 3" xfId="1273"/>
    <cellStyle name="Good 3" xfId="1274"/>
    <cellStyle name="Good 4" xfId="1275"/>
    <cellStyle name="Good 5" xfId="1276"/>
    <cellStyle name="Good 6" xfId="1277"/>
    <cellStyle name="Grey" xfId="1278"/>
    <cellStyle name="Header1" xfId="1279"/>
    <cellStyle name="Header2" xfId="1280"/>
    <cellStyle name="Heading 1 2" xfId="1281"/>
    <cellStyle name="Heading 1 2 2" xfId="1282"/>
    <cellStyle name="Heading 1 2 3" xfId="1283"/>
    <cellStyle name="Heading 1 2 4" xfId="1284"/>
    <cellStyle name="Heading 1 2 5" xfId="1285"/>
    <cellStyle name="Heading 1 3" xfId="1286"/>
    <cellStyle name="Heading 1 4" xfId="1287"/>
    <cellStyle name="Heading 1 5" xfId="1288"/>
    <cellStyle name="Heading 1 6" xfId="1289"/>
    <cellStyle name="Heading 2 2" xfId="1290"/>
    <cellStyle name="Heading 2 2 2" xfId="1291"/>
    <cellStyle name="Heading 2 2 3" xfId="1292"/>
    <cellStyle name="Heading 2 2 4" xfId="1293"/>
    <cellStyle name="Heading 2 2 5" xfId="1294"/>
    <cellStyle name="Heading 2 3" xfId="1295"/>
    <cellStyle name="Heading 2 4" xfId="1296"/>
    <cellStyle name="Heading 2 5" xfId="1297"/>
    <cellStyle name="Heading 2 6" xfId="1298"/>
    <cellStyle name="Heading 2 7" xfId="1299"/>
    <cellStyle name="Heading 3 2" xfId="1300"/>
    <cellStyle name="Heading 3 2 2" xfId="1301"/>
    <cellStyle name="Heading 3 2 2 2" xfId="1302"/>
    <cellStyle name="Heading 3 2 2 2 2" xfId="1303"/>
    <cellStyle name="Heading 3 2 2 3" xfId="1304"/>
    <cellStyle name="Heading 3 2 2 4" xfId="1305"/>
    <cellStyle name="Heading 3 2 3" xfId="1306"/>
    <cellStyle name="Heading 3 3" xfId="1307"/>
    <cellStyle name="Heading 3 3 2" xfId="1308"/>
    <cellStyle name="Heading 3 3 2 2" xfId="1309"/>
    <cellStyle name="Heading 3 3 3" xfId="1310"/>
    <cellStyle name="Heading 3 3 4" xfId="1311"/>
    <cellStyle name="Heading 3 4" xfId="1312"/>
    <cellStyle name="Heading 3 4 2" xfId="1313"/>
    <cellStyle name="Heading 3 4 2 2" xfId="1314"/>
    <cellStyle name="Heading 3 4 3" xfId="1315"/>
    <cellStyle name="Heading 3 4 4" xfId="1316"/>
    <cellStyle name="Heading 3 5" xfId="1317"/>
    <cellStyle name="Heading 3 5 2" xfId="1318"/>
    <cellStyle name="Heading 3 5 2 2" xfId="1319"/>
    <cellStyle name="Heading 3 5 3" xfId="1320"/>
    <cellStyle name="Heading 3 5 4" xfId="1321"/>
    <cellStyle name="Heading 3 6" xfId="1322"/>
    <cellStyle name="Heading 3 6 2" xfId="1323"/>
    <cellStyle name="Heading 3 6 2 2" xfId="1324"/>
    <cellStyle name="Heading 3 6 3" xfId="1325"/>
    <cellStyle name="Heading 3 6 4" xfId="1326"/>
    <cellStyle name="Heading 4 2" xfId="1327"/>
    <cellStyle name="Heading 4 2 2" xfId="1328"/>
    <cellStyle name="Heading 4 2 3" xfId="1329"/>
    <cellStyle name="Heading 4 3" xfId="1330"/>
    <cellStyle name="Heading 4 4" xfId="1331"/>
    <cellStyle name="Heading 4 5" xfId="1332"/>
    <cellStyle name="Heading 4 6" xfId="1333"/>
    <cellStyle name="HEADING1" xfId="1334"/>
    <cellStyle name="HEADING2" xfId="1335"/>
    <cellStyle name="Input [yellow]" xfId="1336"/>
    <cellStyle name="Input 2" xfId="1337"/>
    <cellStyle name="Input 2 2" xfId="1338"/>
    <cellStyle name="Input 2 3" xfId="1339"/>
    <cellStyle name="Input 3" xfId="1340"/>
    <cellStyle name="Input 4" xfId="1341"/>
    <cellStyle name="Input 5" xfId="1342"/>
    <cellStyle name="Input 6" xfId="1343"/>
    <cellStyle name="Link Currency (0)" xfId="1344"/>
    <cellStyle name="Link Currency (0) 2" xfId="1345"/>
    <cellStyle name="Link Currency (2)" xfId="1346"/>
    <cellStyle name="Link Currency (2) 2" xfId="1347"/>
    <cellStyle name="Link Units (0)" xfId="1348"/>
    <cellStyle name="Link Units (0) 2" xfId="1349"/>
    <cellStyle name="Link Units (1)" xfId="1350"/>
    <cellStyle name="Link Units (1) 2" xfId="1351"/>
    <cellStyle name="Link Units (2)" xfId="1352"/>
    <cellStyle name="Link Units (2) 2" xfId="1353"/>
    <cellStyle name="Linked Cell 2" xfId="1354"/>
    <cellStyle name="Linked Cell 2 2" xfId="1355"/>
    <cellStyle name="Linked Cell 2 3" xfId="1356"/>
    <cellStyle name="Linked Cell 3" xfId="1357"/>
    <cellStyle name="Linked Cell 4" xfId="1358"/>
    <cellStyle name="Linked Cell 5" xfId="1359"/>
    <cellStyle name="Linked Cell 6" xfId="1360"/>
    <cellStyle name="Monétaire [0]_rwhite" xfId="1361"/>
    <cellStyle name="Monétaire_rwhite" xfId="1362"/>
    <cellStyle name="Neutral 2" xfId="1363"/>
    <cellStyle name="Neutral 2 2" xfId="1364"/>
    <cellStyle name="Neutral 2 3" xfId="1365"/>
    <cellStyle name="Neutral 3" xfId="1366"/>
    <cellStyle name="Neutral 4" xfId="1367"/>
    <cellStyle name="Neutral 5" xfId="1368"/>
    <cellStyle name="Neutral 6" xfId="1369"/>
    <cellStyle name="Normal" xfId="0" builtinId="0"/>
    <cellStyle name="Normal - Style1" xfId="1370"/>
    <cellStyle name="Normal - Style1 2" xfId="1371"/>
    <cellStyle name="Normal - Style1 2 2" xfId="1372"/>
    <cellStyle name="Normal 10" xfId="1373"/>
    <cellStyle name="Normal 11" xfId="1374"/>
    <cellStyle name="Normal 12" xfId="1375"/>
    <cellStyle name="Normal 12 2" xfId="1376"/>
    <cellStyle name="Normal 12 2 2" xfId="1377"/>
    <cellStyle name="Normal 12 2 2 2" xfId="1378"/>
    <cellStyle name="Normal 12 2 2 2 2" xfId="1379"/>
    <cellStyle name="Normal 12 2 2 3" xfId="1380"/>
    <cellStyle name="Normal 12 2 3" xfId="1381"/>
    <cellStyle name="Normal 12 2 3 2" xfId="1382"/>
    <cellStyle name="Normal 12 2 4" xfId="1383"/>
    <cellStyle name="Normal 12 2 4 2" xfId="1384"/>
    <cellStyle name="Normal 12 2 5" xfId="1385"/>
    <cellStyle name="Normal 12 3" xfId="1386"/>
    <cellStyle name="Normal 12 3 2" xfId="1387"/>
    <cellStyle name="Normal 12 3 2 2" xfId="1388"/>
    <cellStyle name="Normal 12 3 3" xfId="1389"/>
    <cellStyle name="Normal 12 4" xfId="1390"/>
    <cellStyle name="Normal 12 4 2" xfId="1391"/>
    <cellStyle name="Normal 12 5" xfId="1392"/>
    <cellStyle name="Normal 12 5 2" xfId="1393"/>
    <cellStyle name="Normal 12 6" xfId="1394"/>
    <cellStyle name="Normal 13" xfId="1395"/>
    <cellStyle name="Normal 13 2" xfId="1396"/>
    <cellStyle name="Normal 13 2 2" xfId="1397"/>
    <cellStyle name="Normal 13 2 2 2" xfId="1398"/>
    <cellStyle name="Normal 13 2 2 2 2" xfId="1399"/>
    <cellStyle name="Normal 13 2 2 3" xfId="1400"/>
    <cellStyle name="Normal 13 2 3" xfId="1401"/>
    <cellStyle name="Normal 13 2 3 2" xfId="1402"/>
    <cellStyle name="Normal 13 2 4" xfId="1403"/>
    <cellStyle name="Normal 13 2 4 2" xfId="1404"/>
    <cellStyle name="Normal 13 2 5" xfId="1405"/>
    <cellStyle name="Normal 13 3" xfId="1406"/>
    <cellStyle name="Normal 13 3 2" xfId="1407"/>
    <cellStyle name="Normal 13 3 2 2" xfId="1408"/>
    <cellStyle name="Normal 13 3 3" xfId="1409"/>
    <cellStyle name="Normal 13 4" xfId="1410"/>
    <cellStyle name="Normal 13 4 2" xfId="1411"/>
    <cellStyle name="Normal 13 5" xfId="1412"/>
    <cellStyle name="Normal 13 5 2" xfId="1413"/>
    <cellStyle name="Normal 13 6" xfId="1414"/>
    <cellStyle name="Normal 14" xfId="1415"/>
    <cellStyle name="Normal 14 2" xfId="1416"/>
    <cellStyle name="Normal 15" xfId="1417"/>
    <cellStyle name="Normal 15 2" xfId="1418"/>
    <cellStyle name="Normal 16" xfId="1419"/>
    <cellStyle name="Normal 16 2" xfId="1420"/>
    <cellStyle name="Normal 17" xfId="1421"/>
    <cellStyle name="Normal 17 2" xfId="1422"/>
    <cellStyle name="Normal 18" xfId="1423"/>
    <cellStyle name="Normal 18 2" xfId="1424"/>
    <cellStyle name="Normal 19" xfId="1425"/>
    <cellStyle name="Normal 19 2" xfId="1426"/>
    <cellStyle name="Normal 2" xfId="3"/>
    <cellStyle name="Normal 2 2" xfId="4"/>
    <cellStyle name="Normal 2 2 10" xfId="1427"/>
    <cellStyle name="Normal 2 2 2" xfId="1428"/>
    <cellStyle name="Normal 2 2 2 2" xfId="1429"/>
    <cellStyle name="Normal 2 2 3" xfId="1430"/>
    <cellStyle name="Normal 2 2 3 2" xfId="1431"/>
    <cellStyle name="Normal 2 2 3 2 2" xfId="1432"/>
    <cellStyle name="Normal 2 2 3 2 2 2" xfId="1433"/>
    <cellStyle name="Normal 2 2 3 2 3" xfId="1434"/>
    <cellStyle name="Normal 2 2 3 3" xfId="1435"/>
    <cellStyle name="Normal 2 2 3 3 2" xfId="1436"/>
    <cellStyle name="Normal 2 2 3 4" xfId="1437"/>
    <cellStyle name="Normal 2 2 3 4 2" xfId="1438"/>
    <cellStyle name="Normal 2 2 3 5" xfId="1439"/>
    <cellStyle name="Normal 2 2 4" xfId="1440"/>
    <cellStyle name="Normal 2 2 4 2" xfId="1441"/>
    <cellStyle name="Normal 2 2 4 2 2" xfId="1442"/>
    <cellStyle name="Normal 2 2 4 3" xfId="1443"/>
    <cellStyle name="Normal 2 2 5" xfId="1444"/>
    <cellStyle name="Normal 2 2 5 2" xfId="1445"/>
    <cellStyle name="Normal 2 2 6" xfId="1446"/>
    <cellStyle name="Normal 2 2 6 2" xfId="1447"/>
    <cellStyle name="Normal 2 2 7" xfId="1448"/>
    <cellStyle name="Normal 2 2 8" xfId="1449"/>
    <cellStyle name="Normal 2 2 9" xfId="1450"/>
    <cellStyle name="Normal 2 3" xfId="1451"/>
    <cellStyle name="Normal 2 4" xfId="1452"/>
    <cellStyle name="Normal 20" xfId="1453"/>
    <cellStyle name="Normal 20 2" xfId="1454"/>
    <cellStyle name="Normal 21" xfId="1455"/>
    <cellStyle name="Normal 22" xfId="1456"/>
    <cellStyle name="Normal 23" xfId="1457"/>
    <cellStyle name="Normal 24" xfId="1458"/>
    <cellStyle name="Normal 24 2" xfId="1459"/>
    <cellStyle name="Normal 25" xfId="1460"/>
    <cellStyle name="Normal 26" xfId="1461"/>
    <cellStyle name="Normal 27" xfId="1462"/>
    <cellStyle name="Normal 3" xfId="5"/>
    <cellStyle name="Normal 3 2" xfId="6"/>
    <cellStyle name="Normal 3 3" xfId="1463"/>
    <cellStyle name="Normal 3 4" xfId="1464"/>
    <cellStyle name="Normal 3 5" xfId="1465"/>
    <cellStyle name="Normal 4" xfId="1466"/>
    <cellStyle name="Normal 4 2" xfId="1467"/>
    <cellStyle name="Normal 4 2 2" xfId="1468"/>
    <cellStyle name="Normal 4 2 2 2" xfId="1469"/>
    <cellStyle name="Normal 4 2 2 2 2" xfId="1470"/>
    <cellStyle name="Normal 4 2 2 2 2 2" xfId="1471"/>
    <cellStyle name="Normal 4 2 2 2 3" xfId="1472"/>
    <cellStyle name="Normal 4 2 2 3" xfId="1473"/>
    <cellStyle name="Normal 4 2 2 3 2" xfId="1474"/>
    <cellStyle name="Normal 4 2 2 4" xfId="1475"/>
    <cellStyle name="Normal 4 2 2 4 2" xfId="1476"/>
    <cellStyle name="Normal 4 2 2 5" xfId="1477"/>
    <cellStyle name="Normal 4 2 3" xfId="1478"/>
    <cellStyle name="Normal 4 2 3 2" xfId="1479"/>
    <cellStyle name="Normal 4 2 3 2 2" xfId="1480"/>
    <cellStyle name="Normal 4 2 3 3" xfId="1481"/>
    <cellStyle name="Normal 4 2 4" xfId="1482"/>
    <cellStyle name="Normal 4 2 4 2" xfId="1483"/>
    <cellStyle name="Normal 4 2 5" xfId="1484"/>
    <cellStyle name="Normal 4 2 5 2" xfId="1485"/>
    <cellStyle name="Normal 4 2 6" xfId="1486"/>
    <cellStyle name="Normal 4 3" xfId="1487"/>
    <cellStyle name="Normal 4 4" xfId="1488"/>
    <cellStyle name="Normal 4 5" xfId="1489"/>
    <cellStyle name="Normal 42" xfId="1490"/>
    <cellStyle name="Normal 5" xfId="1491"/>
    <cellStyle name="Normal 5 2" xfId="1492"/>
    <cellStyle name="Normal 5 3" xfId="1493"/>
    <cellStyle name="Normal 6" xfId="1494"/>
    <cellStyle name="Normal 7" xfId="1495"/>
    <cellStyle name="Normal 7 2" xfId="1496"/>
    <cellStyle name="Normal 8" xfId="1497"/>
    <cellStyle name="Normal 8 2" xfId="1498"/>
    <cellStyle name="Normal 8 2 2" xfId="1499"/>
    <cellStyle name="Normal 8 2 2 2" xfId="1500"/>
    <cellStyle name="Normal 8 2 2 2 2" xfId="1501"/>
    <cellStyle name="Normal 8 2 2 3" xfId="1502"/>
    <cellStyle name="Normal 8 2 3" xfId="1503"/>
    <cellStyle name="Normal 8 2 3 2" xfId="1504"/>
    <cellStyle name="Normal 8 2 4" xfId="1505"/>
    <cellStyle name="Normal 8 2 4 2" xfId="1506"/>
    <cellStyle name="Normal 8 2 5" xfId="1507"/>
    <cellStyle name="Normal 8 3" xfId="1508"/>
    <cellStyle name="Normal 8 3 2" xfId="1509"/>
    <cellStyle name="Normal 8 3 2 2" xfId="1510"/>
    <cellStyle name="Normal 8 3 3" xfId="1511"/>
    <cellStyle name="Normal 8 4" xfId="1512"/>
    <cellStyle name="Normal 8 4 2" xfId="1513"/>
    <cellStyle name="Normal 8 5" xfId="1514"/>
    <cellStyle name="Normal 8 5 2" xfId="1515"/>
    <cellStyle name="Normal 8 6" xfId="1516"/>
    <cellStyle name="Normal 8 7" xfId="1517"/>
    <cellStyle name="Normal 9" xfId="1518"/>
    <cellStyle name="Normal 9 2" xfId="1519"/>
    <cellStyle name="Normal 9 2 2" xfId="1520"/>
    <cellStyle name="Normal 9 2 2 2" xfId="1521"/>
    <cellStyle name="Normal 9 2 2 2 2" xfId="1522"/>
    <cellStyle name="Normal 9 2 2 3" xfId="1523"/>
    <cellStyle name="Normal 9 2 3" xfId="1524"/>
    <cellStyle name="Normal 9 2 3 2" xfId="1525"/>
    <cellStyle name="Normal 9 2 4" xfId="1526"/>
    <cellStyle name="Normal 9 2 4 2" xfId="1527"/>
    <cellStyle name="Normal 9 2 5" xfId="1528"/>
    <cellStyle name="Normal 9 3" xfId="1529"/>
    <cellStyle name="Normal 9 3 2" xfId="1530"/>
    <cellStyle name="Normal 9 3 2 2" xfId="1531"/>
    <cellStyle name="Normal 9 3 3" xfId="1532"/>
    <cellStyle name="Normal 9 4" xfId="1533"/>
    <cellStyle name="Normal 9 4 2" xfId="1534"/>
    <cellStyle name="Normal 9 5" xfId="1535"/>
    <cellStyle name="Normal 9 5 2" xfId="1536"/>
    <cellStyle name="Normal 9 6" xfId="1537"/>
    <cellStyle name="Note 2" xfId="1538"/>
    <cellStyle name="Note 2 2" xfId="1539"/>
    <cellStyle name="Note 2 2 2" xfId="1540"/>
    <cellStyle name="Note 2 2 2 2" xfId="1541"/>
    <cellStyle name="Note 2 2 2 2 2" xfId="1542"/>
    <cellStyle name="Note 2 2 2 2 2 2" xfId="1543"/>
    <cellStyle name="Note 2 2 2 2 2 2 2" xfId="1544"/>
    <cellStyle name="Note 2 2 2 2 2 3" xfId="1545"/>
    <cellStyle name="Note 2 2 2 2 3" xfId="1546"/>
    <cellStyle name="Note 2 2 2 2 3 2" xfId="1547"/>
    <cellStyle name="Note 2 2 2 2 4" xfId="1548"/>
    <cellStyle name="Note 2 2 2 2 4 2" xfId="1549"/>
    <cellStyle name="Note 2 2 2 2 5" xfId="1550"/>
    <cellStyle name="Note 2 2 2 3" xfId="1551"/>
    <cellStyle name="Note 2 2 2 3 2" xfId="1552"/>
    <cellStyle name="Note 2 2 2 3 2 2" xfId="1553"/>
    <cellStyle name="Note 2 2 2 3 3" xfId="1554"/>
    <cellStyle name="Note 2 2 2 4" xfId="1555"/>
    <cellStyle name="Note 2 2 2 4 2" xfId="1556"/>
    <cellStyle name="Note 2 2 2 5" xfId="1557"/>
    <cellStyle name="Note 2 2 2 5 2" xfId="1558"/>
    <cellStyle name="Note 2 2 2 6" xfId="1559"/>
    <cellStyle name="Note 2 2 3" xfId="1560"/>
    <cellStyle name="Note 2 2 3 2" xfId="1561"/>
    <cellStyle name="Note 2 2 3 2 2" xfId="1562"/>
    <cellStyle name="Note 2 2 3 2 2 2" xfId="1563"/>
    <cellStyle name="Note 2 2 3 2 3" xfId="1564"/>
    <cellStyle name="Note 2 2 3 3" xfId="1565"/>
    <cellStyle name="Note 2 2 3 3 2" xfId="1566"/>
    <cellStyle name="Note 2 2 3 4" xfId="1567"/>
    <cellStyle name="Note 2 2 3 4 2" xfId="1568"/>
    <cellStyle name="Note 2 2 3 5" xfId="1569"/>
    <cellStyle name="Note 2 2 4" xfId="1570"/>
    <cellStyle name="Note 2 2 4 2" xfId="1571"/>
    <cellStyle name="Note 2 2 4 2 2" xfId="1572"/>
    <cellStyle name="Note 2 2 4 3" xfId="1573"/>
    <cellStyle name="Note 2 2 5" xfId="1574"/>
    <cellStyle name="Note 2 2 5 2" xfId="1575"/>
    <cellStyle name="Note 2 2 6" xfId="1576"/>
    <cellStyle name="Note 2 2 6 2" xfId="1577"/>
    <cellStyle name="Note 2 2 7" xfId="1578"/>
    <cellStyle name="Note 2 2 8" xfId="1579"/>
    <cellStyle name="Note 3" xfId="1580"/>
    <cellStyle name="Note 4" xfId="1581"/>
    <cellStyle name="Note 5" xfId="1582"/>
    <cellStyle name="Note 6" xfId="1583"/>
    <cellStyle name="Note 7" xfId="1584"/>
    <cellStyle name="Output 2" xfId="1585"/>
    <cellStyle name="Output 2 2" xfId="1586"/>
    <cellStyle name="Output 2 3" xfId="1587"/>
    <cellStyle name="Output 3" xfId="1588"/>
    <cellStyle name="Output 4" xfId="1589"/>
    <cellStyle name="Output 5" xfId="1590"/>
    <cellStyle name="Output 6" xfId="1591"/>
    <cellStyle name="Percent" xfId="2" builtinId="5"/>
    <cellStyle name="Percent [0]" xfId="1592"/>
    <cellStyle name="Percent [0] 2" xfId="1593"/>
    <cellStyle name="Percent [0] 2 2" xfId="1594"/>
    <cellStyle name="Percent [00]" xfId="1595"/>
    <cellStyle name="Percent [00] 2" xfId="1596"/>
    <cellStyle name="Percent [00] 2 2" xfId="1597"/>
    <cellStyle name="Percent [2]" xfId="1598"/>
    <cellStyle name="Percent [2] 2" xfId="1599"/>
    <cellStyle name="Percent 10" xfId="1600"/>
    <cellStyle name="Percent 10 2" xfId="1601"/>
    <cellStyle name="Percent 11" xfId="1602"/>
    <cellStyle name="Percent 12" xfId="1603"/>
    <cellStyle name="Percent 13" xfId="1604"/>
    <cellStyle name="Percent 14" xfId="1605"/>
    <cellStyle name="Percent 2" xfId="7"/>
    <cellStyle name="Percent 2 2" xfId="12"/>
    <cellStyle name="Percent 2 2 2" xfId="1606"/>
    <cellStyle name="Percent 2 2 3" xfId="1607"/>
    <cellStyle name="Percent 2 2 4" xfId="1608"/>
    <cellStyle name="Percent 2 3" xfId="1609"/>
    <cellStyle name="Percent 2 3 2" xfId="1610"/>
    <cellStyle name="Percent 3" xfId="1611"/>
    <cellStyle name="Percent 3 2" xfId="1612"/>
    <cellStyle name="Percent 3 3" xfId="1613"/>
    <cellStyle name="Percent 39" xfId="1614"/>
    <cellStyle name="Percent 4" xfId="1615"/>
    <cellStyle name="Percent 4 2" xfId="1616"/>
    <cellStyle name="Percent 4 3" xfId="1617"/>
    <cellStyle name="Percent 4 4" xfId="1618"/>
    <cellStyle name="Percent 5" xfId="1619"/>
    <cellStyle name="Percent 5 2" xfId="1620"/>
    <cellStyle name="Percent 6" xfId="1621"/>
    <cellStyle name="Percent 7" xfId="1622"/>
    <cellStyle name="Percent 7 2" xfId="1623"/>
    <cellStyle name="Percent 7 3" xfId="1624"/>
    <cellStyle name="Percent 8" xfId="1625"/>
    <cellStyle name="Percent 9" xfId="1626"/>
    <cellStyle name="Percent 9 2" xfId="1627"/>
    <cellStyle name="PrePop Currency (0)" xfId="1628"/>
    <cellStyle name="PrePop Currency (0) 2" xfId="1629"/>
    <cellStyle name="PrePop Currency (2)" xfId="1630"/>
    <cellStyle name="PrePop Currency (2) 2" xfId="1631"/>
    <cellStyle name="PrePop Units (0)" xfId="1632"/>
    <cellStyle name="PrePop Units (0) 2" xfId="1633"/>
    <cellStyle name="PrePop Units (1)" xfId="1634"/>
    <cellStyle name="PrePop Units (1) 2" xfId="1635"/>
    <cellStyle name="PrePop Units (2)" xfId="1636"/>
    <cellStyle name="PrePop Units (2) 2" xfId="1637"/>
    <cellStyle name="SAPBEXaggData" xfId="1638"/>
    <cellStyle name="SAPBEXaggDataEmph" xfId="1639"/>
    <cellStyle name="SAPBEXaggItem" xfId="1640"/>
    <cellStyle name="SAPBEXaggItemX" xfId="1641"/>
    <cellStyle name="SAPBEXchaText" xfId="1642"/>
    <cellStyle name="SAPBEXexcBad7" xfId="1643"/>
    <cellStyle name="SAPBEXexcBad8" xfId="1644"/>
    <cellStyle name="SAPBEXexcBad9" xfId="1645"/>
    <cellStyle name="SAPBEXexcCritical4" xfId="1646"/>
    <cellStyle name="SAPBEXexcCritical5" xfId="1647"/>
    <cellStyle name="SAPBEXexcCritical6" xfId="1648"/>
    <cellStyle name="SAPBEXexcGood1" xfId="1649"/>
    <cellStyle name="SAPBEXexcGood2" xfId="1650"/>
    <cellStyle name="SAPBEXexcGood3" xfId="1651"/>
    <cellStyle name="SAPBEXfilterDrill" xfId="1652"/>
    <cellStyle name="SAPBEXfilterItem" xfId="1653"/>
    <cellStyle name="SAPBEXfilterText" xfId="1654"/>
    <cellStyle name="SAPBEXformats" xfId="1655"/>
    <cellStyle name="SAPBEXheaderItem" xfId="1656"/>
    <cellStyle name="SAPBEXheaderText" xfId="1657"/>
    <cellStyle name="SAPBEXHLevel0" xfId="1658"/>
    <cellStyle name="SAPBEXHLevel0 2" xfId="1659"/>
    <cellStyle name="SAPBEXHLevel0X" xfId="1660"/>
    <cellStyle name="SAPBEXHLevel0X 2" xfId="1661"/>
    <cellStyle name="SAPBEXHLevel1" xfId="1662"/>
    <cellStyle name="SAPBEXHLevel1 2" xfId="1663"/>
    <cellStyle name="SAPBEXHLevel1X" xfId="1664"/>
    <cellStyle name="SAPBEXHLevel1X 2" xfId="1665"/>
    <cellStyle name="SAPBEXHLevel2" xfId="1666"/>
    <cellStyle name="SAPBEXHLevel2 2" xfId="1667"/>
    <cellStyle name="SAPBEXHLevel2X" xfId="1668"/>
    <cellStyle name="SAPBEXHLevel2X 2" xfId="1669"/>
    <cellStyle name="SAPBEXHLevel3" xfId="1670"/>
    <cellStyle name="SAPBEXHLevel3 2" xfId="1671"/>
    <cellStyle name="SAPBEXHLevel3X" xfId="1672"/>
    <cellStyle name="SAPBEXHLevel3X 2" xfId="1673"/>
    <cellStyle name="SAPBEXresData" xfId="1674"/>
    <cellStyle name="SAPBEXresDataEmph" xfId="1675"/>
    <cellStyle name="SAPBEXresItem" xfId="1676"/>
    <cellStyle name="SAPBEXresItemX" xfId="1677"/>
    <cellStyle name="SAPBEXstdData" xfId="1678"/>
    <cellStyle name="SAPBEXstdDataEmph" xfId="1679"/>
    <cellStyle name="SAPBEXstdItem" xfId="1680"/>
    <cellStyle name="SAPBEXstdItemX" xfId="1681"/>
    <cellStyle name="SAPBEXtitle" xfId="1682"/>
    <cellStyle name="SAPBEXundefined" xfId="1683"/>
    <cellStyle name="Standard_Anpassen der Amortisation" xfId="1684"/>
    <cellStyle name="Table Text" xfId="1685"/>
    <cellStyle name="Text Indent A" xfId="1686"/>
    <cellStyle name="Text Indent B" xfId="1687"/>
    <cellStyle name="Text Indent B 2" xfId="1688"/>
    <cellStyle name="Text Indent C" xfId="1689"/>
    <cellStyle name="Text Indent C 2" xfId="1690"/>
    <cellStyle name="Title 2" xfId="1691"/>
    <cellStyle name="Title 2 2" xfId="1692"/>
    <cellStyle name="Title 2 3" xfId="1693"/>
    <cellStyle name="Title 3" xfId="1694"/>
    <cellStyle name="Title 4" xfId="1695"/>
    <cellStyle name="Title 5" xfId="1696"/>
    <cellStyle name="Title 6" xfId="1697"/>
    <cellStyle name="Total 2" xfId="1698"/>
    <cellStyle name="Total 2 2" xfId="1699"/>
    <cellStyle name="Total 2 3" xfId="1700"/>
    <cellStyle name="Total 2 4" xfId="1701"/>
    <cellStyle name="Total 2 5" xfId="1702"/>
    <cellStyle name="Total 3" xfId="1703"/>
    <cellStyle name="Total 4" xfId="1704"/>
    <cellStyle name="Total 5" xfId="1705"/>
    <cellStyle name="Total 6" xfId="1706"/>
    <cellStyle name="Währung [0]_Compiling Utility Macros" xfId="1707"/>
    <cellStyle name="Währung_Compiling Utility Macros" xfId="1708"/>
    <cellStyle name="Warning Text 2" xfId="1709"/>
    <cellStyle name="Warning Text 2 2" xfId="1710"/>
    <cellStyle name="Warning Text 2 3" xfId="1711"/>
    <cellStyle name="Warning Text 3" xfId="1712"/>
    <cellStyle name="Warning Text 4" xfId="1713"/>
    <cellStyle name="Warning Text 5" xfId="1714"/>
    <cellStyle name="Warning Text 6" xfId="17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Change in production from 2010 and 2014 (year on year) and from second quarter 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'GDP and employment'!$B$7</c:f>
              <c:strCache>
                <c:ptCount val="1"/>
                <c:pt idx="0">
                  <c:v>Year on year change from 2010 (a)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'GDP and employment'!$C$3:$I$3</c:f>
              <c:strCache>
                <c:ptCount val="7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Utilities</c:v>
                </c:pt>
                <c:pt idx="4">
                  <c:v>Construction</c:v>
                </c:pt>
                <c:pt idx="5">
                  <c:v>Other sectors</c:v>
                </c:pt>
                <c:pt idx="6">
                  <c:v>GDP</c:v>
                </c:pt>
              </c:strCache>
            </c:strRef>
          </c:cat>
          <c:val>
            <c:numRef>
              <c:f>'GDP and employment'!$C$7:$I$7</c:f>
              <c:numCache>
                <c:formatCode>0.0%</c:formatCode>
                <c:ptCount val="7"/>
                <c:pt idx="0">
                  <c:v>6.8796209834581568E-2</c:v>
                </c:pt>
                <c:pt idx="1">
                  <c:v>4.0897190245156478E-2</c:v>
                </c:pt>
                <c:pt idx="2">
                  <c:v>7.4005050827700369E-2</c:v>
                </c:pt>
                <c:pt idx="3">
                  <c:v>1.0568790241113346E-2</c:v>
                </c:pt>
                <c:pt idx="4">
                  <c:v>9.604647109678166E-2</c:v>
                </c:pt>
                <c:pt idx="5">
                  <c:v>0.14123845289545711</c:v>
                </c:pt>
                <c:pt idx="6">
                  <c:v>0.11933390576957947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4-4ECE-A2D4-65C2AAF47A45}"/>
            </c:ext>
          </c:extLst>
        </c:ser>
        <c:ser>
          <c:idx val="1"/>
          <c:order val="1"/>
          <c:tx>
            <c:strRef>
              <c:f>'GDP and employment'!$B$8</c:f>
              <c:strCache>
                <c:ptCount val="1"/>
                <c:pt idx="0">
                  <c:v>Year on year change from 2014 (a)</c:v>
                </c:pt>
              </c:strCache>
            </c:strRef>
          </c:tx>
          <c:invertIfNegative val="0"/>
          <c:cat>
            <c:strRef>
              <c:f>'GDP and employment'!$C$3:$I$3</c:f>
              <c:strCache>
                <c:ptCount val="7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Utilities</c:v>
                </c:pt>
                <c:pt idx="4">
                  <c:v>Construction</c:v>
                </c:pt>
                <c:pt idx="5">
                  <c:v>Other sectors</c:v>
                </c:pt>
                <c:pt idx="6">
                  <c:v>GDP</c:v>
                </c:pt>
              </c:strCache>
            </c:strRef>
          </c:cat>
          <c:val>
            <c:numRef>
              <c:f>'GDP and employment'!$C$8:$I$8</c:f>
              <c:numCache>
                <c:formatCode>0.0%</c:formatCode>
                <c:ptCount val="7"/>
                <c:pt idx="0">
                  <c:v>-2.6484934569371843E-2</c:v>
                </c:pt>
                <c:pt idx="1">
                  <c:v>2.590936873692673E-2</c:v>
                </c:pt>
                <c:pt idx="2">
                  <c:v>2.7507266749053905E-3</c:v>
                </c:pt>
                <c:pt idx="3">
                  <c:v>1.4159832437394826E-3</c:v>
                </c:pt>
                <c:pt idx="4">
                  <c:v>2.30793966323668E-2</c:v>
                </c:pt>
                <c:pt idx="5">
                  <c:v>1.640157929641739E-2</c:v>
                </c:pt>
                <c:pt idx="6">
                  <c:v>1.6245999958666379E-2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74-4ECE-A2D4-65C2AAF47A45}"/>
            </c:ext>
          </c:extLst>
        </c:ser>
        <c:ser>
          <c:idx val="2"/>
          <c:order val="2"/>
          <c:tx>
            <c:strRef>
              <c:f>'GDP and employment'!$B$9</c:f>
              <c:strCache>
                <c:ptCount val="1"/>
                <c:pt idx="0">
                  <c:v>Change from second quarter 2015</c:v>
                </c:pt>
              </c:strCache>
            </c:strRef>
          </c:tx>
          <c:invertIfNegative val="0"/>
          <c:cat>
            <c:strRef>
              <c:f>'GDP and employment'!$C$3:$I$3</c:f>
              <c:strCache>
                <c:ptCount val="7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Utilities</c:v>
                </c:pt>
                <c:pt idx="4">
                  <c:v>Construction</c:v>
                </c:pt>
                <c:pt idx="5">
                  <c:v>Other sectors</c:v>
                </c:pt>
                <c:pt idx="6">
                  <c:v>GDP</c:v>
                </c:pt>
              </c:strCache>
            </c:strRef>
          </c:cat>
          <c:val>
            <c:numRef>
              <c:f>'GDP and employment'!$C$9:$I$9</c:f>
              <c:numCache>
                <c:formatCode>0.0%</c:formatCode>
                <c:ptCount val="7"/>
                <c:pt idx="0">
                  <c:v>-3.3194629564191613E-2</c:v>
                </c:pt>
                <c:pt idx="1">
                  <c:v>-2.5509061567960067E-2</c:v>
                </c:pt>
                <c:pt idx="2">
                  <c:v>1.5173561103247746E-2</c:v>
                </c:pt>
                <c:pt idx="3">
                  <c:v>-2.0609737650315485E-2</c:v>
                </c:pt>
                <c:pt idx="4">
                  <c:v>1.2452471482888861E-3</c:v>
                </c:pt>
                <c:pt idx="5">
                  <c:v>2.9701523285969866E-3</c:v>
                </c:pt>
                <c:pt idx="6">
                  <c:v>2.7165548346423929E-3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74-4ECE-A2D4-65C2AAF47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122601472"/>
        <c:axId val="122603008"/>
      </c:barChart>
      <c:catAx>
        <c:axId val="12260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 b="1"/>
            </a:pPr>
            <a:endParaRPr lang="en-US"/>
          </a:p>
        </c:txPr>
        <c:crossAx val="122603008"/>
        <c:crosses val="autoZero"/>
        <c:auto val="1"/>
        <c:lblAlgn val="ctr"/>
        <c:lblOffset val="100"/>
        <c:noMultiLvlLbl val="0"/>
      </c:catAx>
      <c:valAx>
        <c:axId val="122603008"/>
        <c:scaling>
          <c:orientation val="minMax"/>
          <c:max val="0.16000000000000003"/>
          <c:min val="-4.0000000000000008E-2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22601472"/>
        <c:crosses val="autoZero"/>
        <c:crossBetween val="between"/>
        <c:majorUnit val="2.0000000000000004E-2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dti transfers to business in constant (2015) rand and as % of dti budget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'dti transfers to business'!$A$6</c:f>
              <c:strCache>
                <c:ptCount val="1"/>
                <c:pt idx="0">
                  <c:v>dti transfers to business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multiLvlStrRef>
              <c:f>'dti transfers to business'!$B$4:$M$5</c:f>
              <c:multiLvlStrCache>
                <c:ptCount val="12"/>
                <c:lvl>
                  <c:pt idx="0">
                    <c:v>2005/06</c:v>
                  </c:pt>
                  <c:pt idx="1">
                    <c:v>2006/07</c:v>
                  </c:pt>
                  <c:pt idx="2">
                    <c:v>2007/08</c:v>
                  </c:pt>
                  <c:pt idx="3">
                    <c:v>2008/09</c:v>
                  </c:pt>
                  <c:pt idx="4">
                    <c:v>2009/10</c:v>
                  </c:pt>
                  <c:pt idx="5">
                    <c:v>2010/11</c:v>
                  </c:pt>
                  <c:pt idx="6">
                    <c:v>2011/2</c:v>
                  </c:pt>
                  <c:pt idx="7">
                    <c:v>2012/13 </c:v>
                  </c:pt>
                  <c:pt idx="8">
                    <c:v>2013/14 </c:v>
                  </c:pt>
                  <c:pt idx="9">
                    <c:v> 134 </c:v>
                  </c:pt>
                  <c:pt idx="10">
                    <c:v>2015/16 </c:v>
                  </c:pt>
                  <c:pt idx="11">
                    <c:v>2016/17 </c:v>
                  </c:pt>
                </c:lvl>
                <c:lvl>
                  <c:pt idx="0">
                    <c:v>Audited outcome</c:v>
                  </c:pt>
                  <c:pt idx="9">
                    <c:v>Adj.</c:v>
                  </c:pt>
                  <c:pt idx="10">
                    <c:v>Budget</c:v>
                  </c:pt>
                </c:lvl>
              </c:multiLvlStrCache>
            </c:multiLvlStrRef>
          </c:cat>
          <c:val>
            <c:numRef>
              <c:f>'dti transfers to business'!$B$6:$M$6</c:f>
              <c:numCache>
                <c:formatCode>_ * #\ ##0.0_ ;_ * \-#\ ##0.0_ ;_ * "-"??_ ;_ @_ </c:formatCode>
                <c:ptCount val="12"/>
                <c:pt idx="0">
                  <c:v>1.1056838142105994</c:v>
                </c:pt>
                <c:pt idx="1">
                  <c:v>1.360457245858554</c:v>
                </c:pt>
                <c:pt idx="2">
                  <c:v>1.2227583208193249</c:v>
                </c:pt>
                <c:pt idx="3">
                  <c:v>1.6985369456586887</c:v>
                </c:pt>
                <c:pt idx="4">
                  <c:v>1.6638448720768795</c:v>
                </c:pt>
                <c:pt idx="5">
                  <c:v>2.0874828791576192</c:v>
                </c:pt>
                <c:pt idx="6">
                  <c:v>2.6684502827094816</c:v>
                </c:pt>
                <c:pt idx="7">
                  <c:v>3.6408611736931902</c:v>
                </c:pt>
                <c:pt idx="8">
                  <c:v>3.889325095252572</c:v>
                </c:pt>
                <c:pt idx="9">
                  <c:v>4.0882573149599999</c:v>
                </c:pt>
                <c:pt idx="10">
                  <c:v>4.0523999999999996</c:v>
                </c:pt>
                <c:pt idx="11">
                  <c:v>4.0415104673232545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C-495F-A19C-B7C0943A9F98}"/>
            </c:ext>
          </c:extLst>
        </c:ser>
        <c:ser>
          <c:idx val="1"/>
          <c:order val="1"/>
          <c:tx>
            <c:strRef>
              <c:f>'dti transfers to business'!$A$8</c:f>
              <c:strCache>
                <c:ptCount val="1"/>
                <c:pt idx="0">
                  <c:v>Manufacturing development incentives </c:v>
                </c:pt>
              </c:strCache>
            </c:strRef>
          </c:tx>
          <c:invertIfNegative val="0"/>
          <c:cat>
            <c:multiLvlStrRef>
              <c:f>'dti transfers to business'!$B$4:$M$5</c:f>
              <c:multiLvlStrCache>
                <c:ptCount val="12"/>
                <c:lvl>
                  <c:pt idx="0">
                    <c:v>2005/06</c:v>
                  </c:pt>
                  <c:pt idx="1">
                    <c:v>2006/07</c:v>
                  </c:pt>
                  <c:pt idx="2">
                    <c:v>2007/08</c:v>
                  </c:pt>
                  <c:pt idx="3">
                    <c:v>2008/09</c:v>
                  </c:pt>
                  <c:pt idx="4">
                    <c:v>2009/10</c:v>
                  </c:pt>
                  <c:pt idx="5">
                    <c:v>2010/11</c:v>
                  </c:pt>
                  <c:pt idx="6">
                    <c:v>2011/2</c:v>
                  </c:pt>
                  <c:pt idx="7">
                    <c:v>2012/13 </c:v>
                  </c:pt>
                  <c:pt idx="8">
                    <c:v>2013/14 </c:v>
                  </c:pt>
                  <c:pt idx="9">
                    <c:v> 134 </c:v>
                  </c:pt>
                  <c:pt idx="10">
                    <c:v>2015/16 </c:v>
                  </c:pt>
                  <c:pt idx="11">
                    <c:v>2016/17 </c:v>
                  </c:pt>
                </c:lvl>
                <c:lvl>
                  <c:pt idx="0">
                    <c:v>Audited outcome</c:v>
                  </c:pt>
                  <c:pt idx="9">
                    <c:v>Adj.</c:v>
                  </c:pt>
                  <c:pt idx="10">
                    <c:v>Budget</c:v>
                  </c:pt>
                </c:lvl>
              </c:multiLvlStrCache>
            </c:multiLvlStrRef>
          </c:cat>
          <c:val>
            <c:numRef>
              <c:f>'dti transfers to business'!$B$8:$M$8</c:f>
              <c:numCache>
                <c:formatCode>_ * #\ ##0.0_ ;_ * \-#\ ##0.0_ ;_ * "-"??_ ;_ @_ </c:formatCode>
                <c:ptCount val="12"/>
                <c:pt idx="6">
                  <c:v>1.8611599999999999</c:v>
                </c:pt>
                <c:pt idx="7">
                  <c:v>2.6938780000000002</c:v>
                </c:pt>
                <c:pt idx="8">
                  <c:v>2.9602979999999999</c:v>
                </c:pt>
                <c:pt idx="9">
                  <c:v>3.2902360000000002</c:v>
                </c:pt>
                <c:pt idx="10">
                  <c:v>3.4224000000000001</c:v>
                </c:pt>
                <c:pt idx="11">
                  <c:v>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6C-495F-A19C-B7C0943A9F98}"/>
            </c:ext>
          </c:extLst>
        </c:ser>
        <c:ser>
          <c:idx val="2"/>
          <c:order val="2"/>
          <c:tx>
            <c:strRef>
              <c:f>'dti transfers to business'!$A$7</c:f>
              <c:strCache>
                <c:ptCount val="1"/>
                <c:pt idx="0">
                  <c:v>Services sector development incentives </c:v>
                </c:pt>
              </c:strCache>
            </c:strRef>
          </c:tx>
          <c:invertIfNegative val="0"/>
          <c:cat>
            <c:multiLvlStrRef>
              <c:f>'dti transfers to business'!$B$4:$M$5</c:f>
              <c:multiLvlStrCache>
                <c:ptCount val="12"/>
                <c:lvl>
                  <c:pt idx="0">
                    <c:v>2005/06</c:v>
                  </c:pt>
                  <c:pt idx="1">
                    <c:v>2006/07</c:v>
                  </c:pt>
                  <c:pt idx="2">
                    <c:v>2007/08</c:v>
                  </c:pt>
                  <c:pt idx="3">
                    <c:v>2008/09</c:v>
                  </c:pt>
                  <c:pt idx="4">
                    <c:v>2009/10</c:v>
                  </c:pt>
                  <c:pt idx="5">
                    <c:v>2010/11</c:v>
                  </c:pt>
                  <c:pt idx="6">
                    <c:v>2011/2</c:v>
                  </c:pt>
                  <c:pt idx="7">
                    <c:v>2012/13 </c:v>
                  </c:pt>
                  <c:pt idx="8">
                    <c:v>2013/14 </c:v>
                  </c:pt>
                  <c:pt idx="9">
                    <c:v> 134 </c:v>
                  </c:pt>
                  <c:pt idx="10">
                    <c:v>2015/16 </c:v>
                  </c:pt>
                  <c:pt idx="11">
                    <c:v>2016/17 </c:v>
                  </c:pt>
                </c:lvl>
                <c:lvl>
                  <c:pt idx="0">
                    <c:v>Audited outcome</c:v>
                  </c:pt>
                  <c:pt idx="9">
                    <c:v>Adj.</c:v>
                  </c:pt>
                  <c:pt idx="10">
                    <c:v>Budget</c:v>
                  </c:pt>
                </c:lvl>
              </c:multiLvlStrCache>
            </c:multiLvlStrRef>
          </c:cat>
          <c:val>
            <c:numRef>
              <c:f>'dti transfers to business'!$B$7:$M$7</c:f>
              <c:numCache>
                <c:formatCode>_ * #\ ##0.0_ ;_ * \-#\ ##0.0_ ;_ * "-"??_ ;_ @_ </c:formatCode>
                <c:ptCount val="12"/>
                <c:pt idx="6">
                  <c:v>0.298759</c:v>
                </c:pt>
                <c:pt idx="7">
                  <c:v>0.41862899999999997</c:v>
                </c:pt>
                <c:pt idx="8">
                  <c:v>0.55500000000000005</c:v>
                </c:pt>
                <c:pt idx="9">
                  <c:v>0.55000000000000004</c:v>
                </c:pt>
                <c:pt idx="10">
                  <c:v>0.56000000000000005</c:v>
                </c:pt>
                <c:pt idx="1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6C-495F-A19C-B7C0943A9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124160640"/>
        <c:axId val="124170624"/>
      </c:barChart>
      <c:lineChart>
        <c:grouping val="standard"/>
        <c:varyColors val="0"/>
        <c:ser>
          <c:idx val="3"/>
          <c:order val="3"/>
          <c:tx>
            <c:strRef>
              <c:f>'dti transfers to business'!$A$9</c:f>
              <c:strCache>
                <c:ptCount val="1"/>
                <c:pt idx="0">
                  <c:v>transfers to business as % of total dti budget (right axis)</c:v>
                </c:pt>
              </c:strCache>
            </c:strRef>
          </c:tx>
          <c:marker>
            <c:symbol val="none"/>
          </c:marker>
          <c:cat>
            <c:multiLvlStrRef>
              <c:f>'dti transfers to business'!$B$4:$M$5</c:f>
              <c:multiLvlStrCache>
                <c:ptCount val="12"/>
                <c:lvl>
                  <c:pt idx="0">
                    <c:v>2005/06</c:v>
                  </c:pt>
                  <c:pt idx="1">
                    <c:v>2006/07</c:v>
                  </c:pt>
                  <c:pt idx="2">
                    <c:v>2007/08</c:v>
                  </c:pt>
                  <c:pt idx="3">
                    <c:v>2008/09</c:v>
                  </c:pt>
                  <c:pt idx="4">
                    <c:v>2009/10</c:v>
                  </c:pt>
                  <c:pt idx="5">
                    <c:v>2010/11</c:v>
                  </c:pt>
                  <c:pt idx="6">
                    <c:v>2011/2</c:v>
                  </c:pt>
                  <c:pt idx="7">
                    <c:v>2012/13 </c:v>
                  </c:pt>
                  <c:pt idx="8">
                    <c:v>2013/14 </c:v>
                  </c:pt>
                  <c:pt idx="9">
                    <c:v> 134 </c:v>
                  </c:pt>
                  <c:pt idx="10">
                    <c:v>2015/16 </c:v>
                  </c:pt>
                  <c:pt idx="11">
                    <c:v>2016/17 </c:v>
                  </c:pt>
                </c:lvl>
                <c:lvl>
                  <c:pt idx="0">
                    <c:v>Audited outcome</c:v>
                  </c:pt>
                  <c:pt idx="9">
                    <c:v>Adj.</c:v>
                  </c:pt>
                  <c:pt idx="10">
                    <c:v>Budget</c:v>
                  </c:pt>
                </c:lvl>
              </c:multiLvlStrCache>
            </c:multiLvlStrRef>
          </c:cat>
          <c:val>
            <c:numRef>
              <c:f>'dti transfers to business'!$B$9:$M$9</c:f>
              <c:numCache>
                <c:formatCode>0%</c:formatCode>
                <c:ptCount val="12"/>
                <c:pt idx="0">
                  <c:v>0.20048292108362781</c:v>
                </c:pt>
                <c:pt idx="1">
                  <c:v>0.20753909638079218</c:v>
                </c:pt>
                <c:pt idx="2">
                  <c:v>0.1386898200532905</c:v>
                </c:pt>
                <c:pt idx="3">
                  <c:v>0.23313472733753118</c:v>
                </c:pt>
                <c:pt idx="4">
                  <c:v>0.25439080364711475</c:v>
                </c:pt>
                <c:pt idx="5">
                  <c:v>0.27170344233788596</c:v>
                </c:pt>
                <c:pt idx="6">
                  <c:v>0.35609902627993961</c:v>
                </c:pt>
                <c:pt idx="7">
                  <c:v>0.41807557258091271</c:v>
                </c:pt>
                <c:pt idx="8">
                  <c:v>0.4214607610732275</c:v>
                </c:pt>
                <c:pt idx="9">
                  <c:v>0.45498111071612152</c:v>
                </c:pt>
                <c:pt idx="10">
                  <c:v>0.42240154100887928</c:v>
                </c:pt>
                <c:pt idx="11">
                  <c:v>0.40741285791171972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6C-495F-A19C-B7C0943A9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74720"/>
        <c:axId val="124172544"/>
      </c:lineChart>
      <c:catAx>
        <c:axId val="12416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124170624"/>
        <c:crosses val="autoZero"/>
        <c:auto val="1"/>
        <c:lblAlgn val="ctr"/>
        <c:lblOffset val="100"/>
        <c:noMultiLvlLbl val="0"/>
      </c:catAx>
      <c:valAx>
        <c:axId val="12417062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ZA"/>
                  <a:t>Billions of constant (2015) rand</a:t>
                </a:r>
              </a:p>
            </c:rich>
          </c:tx>
          <c:overlay val="0"/>
        </c:title>
        <c:numFmt formatCode="_ * #\ ##0.0_ ;_ * \-#\ 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24160640"/>
        <c:crosses val="autoZero"/>
        <c:crossBetween val="between"/>
      </c:valAx>
      <c:valAx>
        <c:axId val="1241725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/>
                </a:pPr>
                <a:r>
                  <a:rPr lang="en-US" sz="1600"/>
                  <a:t>Percentage of dti budget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24174720"/>
        <c:crosses val="max"/>
        <c:crossBetween val="between"/>
      </c:valAx>
      <c:catAx>
        <c:axId val="12417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172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dti transfers to business in constant (2015) rand and as % of dti budget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'dti transfers to business'!$A$6</c:f>
              <c:strCache>
                <c:ptCount val="1"/>
                <c:pt idx="0">
                  <c:v>dti transfers to business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multiLvlStrRef>
              <c:f>'dti transfers to business'!$B$4:$M$5</c:f>
              <c:multiLvlStrCache>
                <c:ptCount val="12"/>
                <c:lvl>
                  <c:pt idx="0">
                    <c:v>2005/06</c:v>
                  </c:pt>
                  <c:pt idx="1">
                    <c:v>2006/07</c:v>
                  </c:pt>
                  <c:pt idx="2">
                    <c:v>2007/08</c:v>
                  </c:pt>
                  <c:pt idx="3">
                    <c:v>2008/09</c:v>
                  </c:pt>
                  <c:pt idx="4">
                    <c:v>2009/10</c:v>
                  </c:pt>
                  <c:pt idx="5">
                    <c:v>2010/11</c:v>
                  </c:pt>
                  <c:pt idx="6">
                    <c:v>2011/2</c:v>
                  </c:pt>
                  <c:pt idx="7">
                    <c:v>2012/13 </c:v>
                  </c:pt>
                  <c:pt idx="8">
                    <c:v>2013/14 </c:v>
                  </c:pt>
                  <c:pt idx="9">
                    <c:v> 134 </c:v>
                  </c:pt>
                  <c:pt idx="10">
                    <c:v>2015/16 </c:v>
                  </c:pt>
                  <c:pt idx="11">
                    <c:v>2016/17 </c:v>
                  </c:pt>
                </c:lvl>
                <c:lvl>
                  <c:pt idx="0">
                    <c:v>Audited outcome</c:v>
                  </c:pt>
                  <c:pt idx="9">
                    <c:v>Adj.</c:v>
                  </c:pt>
                  <c:pt idx="10">
                    <c:v>Budget</c:v>
                  </c:pt>
                </c:lvl>
              </c:multiLvlStrCache>
            </c:multiLvlStrRef>
          </c:cat>
          <c:val>
            <c:numRef>
              <c:f>'dti transfers to business'!$B$6:$M$6</c:f>
              <c:numCache>
                <c:formatCode>_ * #\ ##0.0_ ;_ * \-#\ ##0.0_ ;_ * "-"??_ ;_ @_ </c:formatCode>
                <c:ptCount val="12"/>
                <c:pt idx="0">
                  <c:v>1.1056838142105994</c:v>
                </c:pt>
                <c:pt idx="1">
                  <c:v>1.360457245858554</c:v>
                </c:pt>
                <c:pt idx="2">
                  <c:v>1.2227583208193249</c:v>
                </c:pt>
                <c:pt idx="3">
                  <c:v>1.6985369456586887</c:v>
                </c:pt>
                <c:pt idx="4">
                  <c:v>1.6638448720768795</c:v>
                </c:pt>
                <c:pt idx="5">
                  <c:v>2.0874828791576192</c:v>
                </c:pt>
                <c:pt idx="6">
                  <c:v>2.6684502827094816</c:v>
                </c:pt>
                <c:pt idx="7">
                  <c:v>3.6408611736931902</c:v>
                </c:pt>
                <c:pt idx="8">
                  <c:v>3.889325095252572</c:v>
                </c:pt>
                <c:pt idx="9">
                  <c:v>4.0882573149599999</c:v>
                </c:pt>
                <c:pt idx="10">
                  <c:v>4.0523999999999996</c:v>
                </c:pt>
                <c:pt idx="11">
                  <c:v>4.0415104673232545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8-4A01-8B3B-972072BF9067}"/>
            </c:ext>
          </c:extLst>
        </c:ser>
        <c:ser>
          <c:idx val="1"/>
          <c:order val="1"/>
          <c:tx>
            <c:strRef>
              <c:f>'dti transfers to business'!$A$8</c:f>
              <c:strCache>
                <c:ptCount val="1"/>
                <c:pt idx="0">
                  <c:v>Manufacturing development incentives </c:v>
                </c:pt>
              </c:strCache>
            </c:strRef>
          </c:tx>
          <c:invertIfNegative val="0"/>
          <c:cat>
            <c:multiLvlStrRef>
              <c:f>'dti transfers to business'!$B$4:$M$5</c:f>
              <c:multiLvlStrCache>
                <c:ptCount val="12"/>
                <c:lvl>
                  <c:pt idx="0">
                    <c:v>2005/06</c:v>
                  </c:pt>
                  <c:pt idx="1">
                    <c:v>2006/07</c:v>
                  </c:pt>
                  <c:pt idx="2">
                    <c:v>2007/08</c:v>
                  </c:pt>
                  <c:pt idx="3">
                    <c:v>2008/09</c:v>
                  </c:pt>
                  <c:pt idx="4">
                    <c:v>2009/10</c:v>
                  </c:pt>
                  <c:pt idx="5">
                    <c:v>2010/11</c:v>
                  </c:pt>
                  <c:pt idx="6">
                    <c:v>2011/2</c:v>
                  </c:pt>
                  <c:pt idx="7">
                    <c:v>2012/13 </c:v>
                  </c:pt>
                  <c:pt idx="8">
                    <c:v>2013/14 </c:v>
                  </c:pt>
                  <c:pt idx="9">
                    <c:v> 134 </c:v>
                  </c:pt>
                  <c:pt idx="10">
                    <c:v>2015/16 </c:v>
                  </c:pt>
                  <c:pt idx="11">
                    <c:v>2016/17 </c:v>
                  </c:pt>
                </c:lvl>
                <c:lvl>
                  <c:pt idx="0">
                    <c:v>Audited outcome</c:v>
                  </c:pt>
                  <c:pt idx="9">
                    <c:v>Adj.</c:v>
                  </c:pt>
                  <c:pt idx="10">
                    <c:v>Budget</c:v>
                  </c:pt>
                </c:lvl>
              </c:multiLvlStrCache>
            </c:multiLvlStrRef>
          </c:cat>
          <c:val>
            <c:numRef>
              <c:f>'dti transfers to business'!$B$8:$M$8</c:f>
              <c:numCache>
                <c:formatCode>_ * #\ ##0.0_ ;_ * \-#\ ##0.0_ ;_ * "-"??_ ;_ @_ </c:formatCode>
                <c:ptCount val="12"/>
                <c:pt idx="6">
                  <c:v>1.8611599999999999</c:v>
                </c:pt>
                <c:pt idx="7">
                  <c:v>2.6938780000000002</c:v>
                </c:pt>
                <c:pt idx="8">
                  <c:v>2.9602979999999999</c:v>
                </c:pt>
                <c:pt idx="9">
                  <c:v>3.2902360000000002</c:v>
                </c:pt>
                <c:pt idx="10">
                  <c:v>3.4224000000000001</c:v>
                </c:pt>
                <c:pt idx="11">
                  <c:v>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08-4A01-8B3B-972072BF9067}"/>
            </c:ext>
          </c:extLst>
        </c:ser>
        <c:ser>
          <c:idx val="2"/>
          <c:order val="2"/>
          <c:tx>
            <c:strRef>
              <c:f>'dti transfers to business'!$A$7</c:f>
              <c:strCache>
                <c:ptCount val="1"/>
                <c:pt idx="0">
                  <c:v>Services sector development incentives </c:v>
                </c:pt>
              </c:strCache>
            </c:strRef>
          </c:tx>
          <c:invertIfNegative val="0"/>
          <c:cat>
            <c:multiLvlStrRef>
              <c:f>'dti transfers to business'!$B$4:$M$5</c:f>
              <c:multiLvlStrCache>
                <c:ptCount val="12"/>
                <c:lvl>
                  <c:pt idx="0">
                    <c:v>2005/06</c:v>
                  </c:pt>
                  <c:pt idx="1">
                    <c:v>2006/07</c:v>
                  </c:pt>
                  <c:pt idx="2">
                    <c:v>2007/08</c:v>
                  </c:pt>
                  <c:pt idx="3">
                    <c:v>2008/09</c:v>
                  </c:pt>
                  <c:pt idx="4">
                    <c:v>2009/10</c:v>
                  </c:pt>
                  <c:pt idx="5">
                    <c:v>2010/11</c:v>
                  </c:pt>
                  <c:pt idx="6">
                    <c:v>2011/2</c:v>
                  </c:pt>
                  <c:pt idx="7">
                    <c:v>2012/13 </c:v>
                  </c:pt>
                  <c:pt idx="8">
                    <c:v>2013/14 </c:v>
                  </c:pt>
                  <c:pt idx="9">
                    <c:v> 134 </c:v>
                  </c:pt>
                  <c:pt idx="10">
                    <c:v>2015/16 </c:v>
                  </c:pt>
                  <c:pt idx="11">
                    <c:v>2016/17 </c:v>
                  </c:pt>
                </c:lvl>
                <c:lvl>
                  <c:pt idx="0">
                    <c:v>Audited outcome</c:v>
                  </c:pt>
                  <c:pt idx="9">
                    <c:v>Adj.</c:v>
                  </c:pt>
                  <c:pt idx="10">
                    <c:v>Budget</c:v>
                  </c:pt>
                </c:lvl>
              </c:multiLvlStrCache>
            </c:multiLvlStrRef>
          </c:cat>
          <c:val>
            <c:numRef>
              <c:f>'dti transfers to business'!$B$7:$M$7</c:f>
              <c:numCache>
                <c:formatCode>_ * #\ ##0.0_ ;_ * \-#\ ##0.0_ ;_ * "-"??_ ;_ @_ </c:formatCode>
                <c:ptCount val="12"/>
                <c:pt idx="6">
                  <c:v>0.298759</c:v>
                </c:pt>
                <c:pt idx="7">
                  <c:v>0.41862899999999997</c:v>
                </c:pt>
                <c:pt idx="8">
                  <c:v>0.55500000000000005</c:v>
                </c:pt>
                <c:pt idx="9">
                  <c:v>0.55000000000000004</c:v>
                </c:pt>
                <c:pt idx="10">
                  <c:v>0.56000000000000005</c:v>
                </c:pt>
                <c:pt idx="11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08-4A01-8B3B-972072BF9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123003264"/>
        <c:axId val="123004800"/>
      </c:barChart>
      <c:lineChart>
        <c:grouping val="standard"/>
        <c:varyColors val="0"/>
        <c:ser>
          <c:idx val="3"/>
          <c:order val="3"/>
          <c:tx>
            <c:strRef>
              <c:f>'dti transfers to business'!$A$9</c:f>
              <c:strCache>
                <c:ptCount val="1"/>
                <c:pt idx="0">
                  <c:v>transfers to business as % of total dti budget (right axis)</c:v>
                </c:pt>
              </c:strCache>
            </c:strRef>
          </c:tx>
          <c:marker>
            <c:symbol val="none"/>
          </c:marker>
          <c:cat>
            <c:multiLvlStrRef>
              <c:f>'dti transfers to business'!$B$4:$M$5</c:f>
              <c:multiLvlStrCache>
                <c:ptCount val="12"/>
                <c:lvl>
                  <c:pt idx="0">
                    <c:v>2005/06</c:v>
                  </c:pt>
                  <c:pt idx="1">
                    <c:v>2006/07</c:v>
                  </c:pt>
                  <c:pt idx="2">
                    <c:v>2007/08</c:v>
                  </c:pt>
                  <c:pt idx="3">
                    <c:v>2008/09</c:v>
                  </c:pt>
                  <c:pt idx="4">
                    <c:v>2009/10</c:v>
                  </c:pt>
                  <c:pt idx="5">
                    <c:v>2010/11</c:v>
                  </c:pt>
                  <c:pt idx="6">
                    <c:v>2011/2</c:v>
                  </c:pt>
                  <c:pt idx="7">
                    <c:v>2012/13 </c:v>
                  </c:pt>
                  <c:pt idx="8">
                    <c:v>2013/14 </c:v>
                  </c:pt>
                  <c:pt idx="9">
                    <c:v> 134 </c:v>
                  </c:pt>
                  <c:pt idx="10">
                    <c:v>2015/16 </c:v>
                  </c:pt>
                  <c:pt idx="11">
                    <c:v>2016/17 </c:v>
                  </c:pt>
                </c:lvl>
                <c:lvl>
                  <c:pt idx="0">
                    <c:v>Audited outcome</c:v>
                  </c:pt>
                  <c:pt idx="9">
                    <c:v>Adj.</c:v>
                  </c:pt>
                  <c:pt idx="10">
                    <c:v>Budget</c:v>
                  </c:pt>
                </c:lvl>
              </c:multiLvlStrCache>
            </c:multiLvlStrRef>
          </c:cat>
          <c:val>
            <c:numRef>
              <c:f>'dti transfers to business'!$B$9:$M$9</c:f>
              <c:numCache>
                <c:formatCode>0%</c:formatCode>
                <c:ptCount val="12"/>
                <c:pt idx="0">
                  <c:v>0.20048292108362781</c:v>
                </c:pt>
                <c:pt idx="1">
                  <c:v>0.20753909638079218</c:v>
                </c:pt>
                <c:pt idx="2">
                  <c:v>0.1386898200532905</c:v>
                </c:pt>
                <c:pt idx="3">
                  <c:v>0.23313472733753118</c:v>
                </c:pt>
                <c:pt idx="4">
                  <c:v>0.25439080364711475</c:v>
                </c:pt>
                <c:pt idx="5">
                  <c:v>0.27170344233788596</c:v>
                </c:pt>
                <c:pt idx="6">
                  <c:v>0.35609902627993961</c:v>
                </c:pt>
                <c:pt idx="7">
                  <c:v>0.41807557258091271</c:v>
                </c:pt>
                <c:pt idx="8">
                  <c:v>0.4214607610732275</c:v>
                </c:pt>
                <c:pt idx="9">
                  <c:v>0.45498111071612152</c:v>
                </c:pt>
                <c:pt idx="10">
                  <c:v>0.42240154100887928</c:v>
                </c:pt>
                <c:pt idx="11">
                  <c:v>0.40741285791171972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08-4A01-8B3B-972072BF9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27808"/>
        <c:axId val="124325888"/>
      </c:lineChart>
      <c:catAx>
        <c:axId val="1230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123004800"/>
        <c:crosses val="autoZero"/>
        <c:auto val="1"/>
        <c:lblAlgn val="ctr"/>
        <c:lblOffset val="100"/>
        <c:noMultiLvlLbl val="0"/>
      </c:catAx>
      <c:valAx>
        <c:axId val="12300480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ZA"/>
                  <a:t>Billions of constant (2015) rand</a:t>
                </a:r>
              </a:p>
            </c:rich>
          </c:tx>
          <c:overlay val="0"/>
        </c:title>
        <c:numFmt formatCode="_ * #\ ##0.0_ ;_ * \-#\ 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23003264"/>
        <c:crosses val="autoZero"/>
        <c:crossBetween val="between"/>
      </c:valAx>
      <c:valAx>
        <c:axId val="124325888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/>
                </a:pPr>
                <a:r>
                  <a:rPr lang="en-US" sz="1600"/>
                  <a:t>Percentage of dti budget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24327808"/>
        <c:crosses val="max"/>
        <c:crossBetween val="between"/>
      </c:valAx>
      <c:catAx>
        <c:axId val="124327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325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Share of GDP by sector, 2002 to 2014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'contribution to GDP'!$B$2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'contribution to GDP'!$A$3:$A$15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'contribution to GDP'!$B$3:$B$15</c:f>
              <c:numCache>
                <c:formatCode>0.0%</c:formatCode>
                <c:ptCount val="13"/>
                <c:pt idx="0">
                  <c:v>3.3843594353253688E-2</c:v>
                </c:pt>
                <c:pt idx="1">
                  <c:v>3.0523384877690823E-2</c:v>
                </c:pt>
                <c:pt idx="2">
                  <c:v>2.7634837722865079E-2</c:v>
                </c:pt>
                <c:pt idx="3">
                  <c:v>2.3896230579709177E-2</c:v>
                </c:pt>
                <c:pt idx="4">
                  <c:v>2.3314002970486903E-2</c:v>
                </c:pt>
                <c:pt idx="5">
                  <c:v>2.6433826862292557E-2</c:v>
                </c:pt>
                <c:pt idx="6">
                  <c:v>2.859484847660854E-2</c:v>
                </c:pt>
                <c:pt idx="7">
                  <c:v>2.713443691172528E-2</c:v>
                </c:pt>
                <c:pt idx="8">
                  <c:v>2.3873729153764747E-2</c:v>
                </c:pt>
                <c:pt idx="9">
                  <c:v>2.2675089018445862E-2</c:v>
                </c:pt>
                <c:pt idx="10">
                  <c:v>2.1530726465851437E-2</c:v>
                </c:pt>
                <c:pt idx="11">
                  <c:v>2.0784218861790861E-2</c:v>
                </c:pt>
                <c:pt idx="12">
                  <c:v>2.2296762743269808E-2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5-4AAA-B712-BEE9DE21B36A}"/>
            </c:ext>
          </c:extLst>
        </c:ser>
        <c:ser>
          <c:idx val="1"/>
          <c:order val="1"/>
          <c:tx>
            <c:strRef>
              <c:f>'contribution to GDP'!$C$2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'contribution to GDP'!$A$3:$A$15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'contribution to GDP'!$C$3:$C$15</c:f>
              <c:numCache>
                <c:formatCode>0.0%</c:formatCode>
                <c:ptCount val="13"/>
                <c:pt idx="0">
                  <c:v>7.6659303991929786E-2</c:v>
                </c:pt>
                <c:pt idx="1">
                  <c:v>6.5757165686262428E-2</c:v>
                </c:pt>
                <c:pt idx="2">
                  <c:v>6.2673404991959794E-2</c:v>
                </c:pt>
                <c:pt idx="3">
                  <c:v>6.5517563664980363E-2</c:v>
                </c:pt>
                <c:pt idx="4">
                  <c:v>7.2220993247821261E-2</c:v>
                </c:pt>
                <c:pt idx="5">
                  <c:v>7.4743833348783081E-2</c:v>
                </c:pt>
                <c:pt idx="6">
                  <c:v>8.3426734373798661E-2</c:v>
                </c:pt>
                <c:pt idx="7">
                  <c:v>8.008379615138557E-2</c:v>
                </c:pt>
                <c:pt idx="8">
                  <c:v>8.3824251452136192E-2</c:v>
                </c:pt>
                <c:pt idx="9">
                  <c:v>8.6742357314680621E-2</c:v>
                </c:pt>
                <c:pt idx="10">
                  <c:v>8.3189721078676573E-2</c:v>
                </c:pt>
                <c:pt idx="11">
                  <c:v>8.0581762922580916E-2</c:v>
                </c:pt>
                <c:pt idx="12">
                  <c:v>7.5481037352395003E-2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F5-4AAA-B712-BEE9DE21B36A}"/>
            </c:ext>
          </c:extLst>
        </c:ser>
        <c:ser>
          <c:idx val="2"/>
          <c:order val="2"/>
          <c:tx>
            <c:strRef>
              <c:f>'contribution to GDP'!$D$2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'contribution to GDP'!$A$3:$A$15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'contribution to GDP'!$D$3:$D$15</c:f>
              <c:numCache>
                <c:formatCode>0.0%</c:formatCode>
                <c:ptCount val="13"/>
                <c:pt idx="0">
                  <c:v>0.17696750546413723</c:v>
                </c:pt>
                <c:pt idx="1">
                  <c:v>0.17296100054038269</c:v>
                </c:pt>
                <c:pt idx="2">
                  <c:v>0.16793442512072435</c:v>
                </c:pt>
                <c:pt idx="3">
                  <c:v>0.16258306680667803</c:v>
                </c:pt>
                <c:pt idx="4">
                  <c:v>0.14666130002882999</c:v>
                </c:pt>
                <c:pt idx="5">
                  <c:v>0.14363151702418253</c:v>
                </c:pt>
                <c:pt idx="6">
                  <c:v>0.14423296783301165</c:v>
                </c:pt>
                <c:pt idx="7">
                  <c:v>0.13624474673585782</c:v>
                </c:pt>
                <c:pt idx="8">
                  <c:v>0.13053065997987939</c:v>
                </c:pt>
                <c:pt idx="9">
                  <c:v>0.12005944886334065</c:v>
                </c:pt>
                <c:pt idx="10">
                  <c:v>0.11820650852132793</c:v>
                </c:pt>
                <c:pt idx="11">
                  <c:v>0.11881490253826785</c:v>
                </c:pt>
                <c:pt idx="12">
                  <c:v>0.11912508540089246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F5-4AAA-B712-BEE9DE21B36A}"/>
            </c:ext>
          </c:extLst>
        </c:ser>
        <c:ser>
          <c:idx val="3"/>
          <c:order val="3"/>
          <c:tx>
            <c:strRef>
              <c:f>'contribution to GDP'!$E$2</c:f>
              <c:strCache>
                <c:ptCount val="1"/>
                <c:pt idx="0">
                  <c:v>Utilities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'contribution to GDP'!$A$3:$A$15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'contribution to GDP'!$E$3:$E$15</c:f>
              <c:numCache>
                <c:formatCode>0.0%</c:formatCode>
                <c:ptCount val="13"/>
                <c:pt idx="0">
                  <c:v>2.1434950065420334E-2</c:v>
                </c:pt>
                <c:pt idx="1">
                  <c:v>1.8988801426889784E-2</c:v>
                </c:pt>
                <c:pt idx="2">
                  <c:v>1.849028732334005E-2</c:v>
                </c:pt>
                <c:pt idx="3">
                  <c:v>1.7335320749096182E-2</c:v>
                </c:pt>
                <c:pt idx="4">
                  <c:v>1.6771275144386633E-2</c:v>
                </c:pt>
                <c:pt idx="5">
                  <c:v>1.5775294919972038E-2</c:v>
                </c:pt>
                <c:pt idx="6">
                  <c:v>1.5946726032624755E-2</c:v>
                </c:pt>
                <c:pt idx="7">
                  <c:v>2.1323720173602619E-2</c:v>
                </c:pt>
                <c:pt idx="8">
                  <c:v>2.4723214623780458E-2</c:v>
                </c:pt>
                <c:pt idx="9">
                  <c:v>2.8729363459518983E-2</c:v>
                </c:pt>
                <c:pt idx="10">
                  <c:v>3.2420481948340414E-2</c:v>
                </c:pt>
                <c:pt idx="11">
                  <c:v>3.3235759569433289E-2</c:v>
                </c:pt>
                <c:pt idx="12">
                  <c:v>3.3019605863338256E-2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F5-4AAA-B712-BEE9DE21B36A}"/>
            </c:ext>
          </c:extLst>
        </c:ser>
        <c:ser>
          <c:idx val="4"/>
          <c:order val="4"/>
          <c:tx>
            <c:strRef>
              <c:f>'contribution to GDP'!$F$2</c:f>
              <c:strCache>
                <c:ptCount val="1"/>
                <c:pt idx="0">
                  <c:v>Construction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'contribution to GDP'!$A$3:$A$15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'contribution to GDP'!$F$3:$F$15</c:f>
              <c:numCache>
                <c:formatCode>0.0%</c:formatCode>
                <c:ptCount val="13"/>
                <c:pt idx="0">
                  <c:v>2.1868380988864903E-2</c:v>
                </c:pt>
                <c:pt idx="1">
                  <c:v>2.2369715782800604E-2</c:v>
                </c:pt>
                <c:pt idx="2">
                  <c:v>2.4038213273787849E-2</c:v>
                </c:pt>
                <c:pt idx="3">
                  <c:v>2.593801256046805E-2</c:v>
                </c:pt>
                <c:pt idx="4">
                  <c:v>2.6702823412985698E-2</c:v>
                </c:pt>
                <c:pt idx="5">
                  <c:v>3.1111955294915825E-2</c:v>
                </c:pt>
                <c:pt idx="6">
                  <c:v>3.9236186033187098E-2</c:v>
                </c:pt>
                <c:pt idx="7">
                  <c:v>3.8184026378303183E-2</c:v>
                </c:pt>
                <c:pt idx="8">
                  <c:v>3.4735229358420258E-2</c:v>
                </c:pt>
                <c:pt idx="9">
                  <c:v>3.4149948175061291E-2</c:v>
                </c:pt>
                <c:pt idx="10">
                  <c:v>3.4034652495175954E-2</c:v>
                </c:pt>
                <c:pt idx="11">
                  <c:v>3.577332956842099E-2</c:v>
                </c:pt>
                <c:pt idx="12">
                  <c:v>3.6585337762224099E-2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F5-4AAA-B712-BEE9DE21B3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9"/>
        <c:overlap val="100"/>
        <c:axId val="122806656"/>
        <c:axId val="122808192"/>
      </c:barChart>
      <c:catAx>
        <c:axId val="12280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22808192"/>
        <c:crosses val="autoZero"/>
        <c:auto val="1"/>
        <c:lblAlgn val="ctr"/>
        <c:lblOffset val="100"/>
        <c:noMultiLvlLbl val="0"/>
      </c:catAx>
      <c:valAx>
        <c:axId val="12280819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Percentage of GDP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228066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Value of sales in constant (2015) rand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'sales by mfg ind'!$B$4:$B$5</c:f>
              <c:strCache>
                <c:ptCount val="2"/>
                <c:pt idx="0">
                  <c:v>2010</c:v>
                </c:pt>
                <c:pt idx="1">
                  <c:v>Q3</c:v>
                </c:pt>
              </c:strCache>
            </c:strRef>
          </c:tx>
          <c:spPr>
            <a:solidFill>
              <a:sysClr val="windowText" lastClr="000000"/>
            </a:solidFill>
          </c:spPr>
          <c:invertIfNegative val="0"/>
          <c:cat>
            <c:strRef>
              <c:f>'sales by mfg ind'!$A$6:$A$18</c:f>
              <c:strCache>
                <c:ptCount val="13"/>
                <c:pt idx="0">
                  <c:v>Food and beverages</c:v>
                </c:pt>
                <c:pt idx="1">
                  <c:v>Metals and metal products</c:v>
                </c:pt>
                <c:pt idx="2">
                  <c:v>Chemicals, rubber, plastics</c:v>
                </c:pt>
                <c:pt idx="3">
                  <c:v>Transport equipment</c:v>
                </c:pt>
                <c:pt idx="4">
                  <c:v>Petroleum</c:v>
                </c:pt>
                <c:pt idx="5">
                  <c:v>Wood and paper</c:v>
                </c:pt>
                <c:pt idx="6">
                  <c:v>Machinery and appliances</c:v>
                </c:pt>
                <c:pt idx="7">
                  <c:v>Electrical machinery</c:v>
                </c:pt>
                <c:pt idx="8">
                  <c:v>Glass/non-metallic mineral products</c:v>
                </c:pt>
                <c:pt idx="9">
                  <c:v>Textiles, clothing, leather,footwear</c:v>
                </c:pt>
                <c:pt idx="10">
                  <c:v>printing and publishing</c:v>
                </c:pt>
                <c:pt idx="11">
                  <c:v>Electronics/professional equipment</c:v>
                </c:pt>
                <c:pt idx="12">
                  <c:v>Furniture</c:v>
                </c:pt>
              </c:strCache>
            </c:strRef>
          </c:cat>
          <c:val>
            <c:numRef>
              <c:f>'sales by mfg ind'!$B$6:$B$18</c:f>
              <c:numCache>
                <c:formatCode>_ * #\ ##0_ ;_ * \-#\ ##0_ ;_ * "-"??_ ;_ @_ </c:formatCode>
                <c:ptCount val="13"/>
                <c:pt idx="0">
                  <c:v>95.735224988148161</c:v>
                </c:pt>
                <c:pt idx="1">
                  <c:v>76.872571948463673</c:v>
                </c:pt>
                <c:pt idx="2">
                  <c:v>61.052524555686631</c:v>
                </c:pt>
                <c:pt idx="3">
                  <c:v>48.767496978710646</c:v>
                </c:pt>
                <c:pt idx="4">
                  <c:v>43.369935090432961</c:v>
                </c:pt>
                <c:pt idx="5">
                  <c:v>24.152463759078479</c:v>
                </c:pt>
                <c:pt idx="6">
                  <c:v>23.709251859609402</c:v>
                </c:pt>
                <c:pt idx="7">
                  <c:v>13.761520778097982</c:v>
                </c:pt>
                <c:pt idx="8">
                  <c:v>15.24178499091826</c:v>
                </c:pt>
                <c:pt idx="9">
                  <c:v>13.34199161861758</c:v>
                </c:pt>
                <c:pt idx="10">
                  <c:v>13.141297707359705</c:v>
                </c:pt>
                <c:pt idx="11">
                  <c:v>3.8218419500478005</c:v>
                </c:pt>
                <c:pt idx="12">
                  <c:v>3.4220942329916122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1-487A-9917-06304929FB7A}"/>
            </c:ext>
          </c:extLst>
        </c:ser>
        <c:ser>
          <c:idx val="1"/>
          <c:order val="1"/>
          <c:tx>
            <c:strRef>
              <c:f>'sales by mfg ind'!$C$4:$C$5</c:f>
              <c:strCache>
                <c:ptCount val="2"/>
                <c:pt idx="0">
                  <c:v>2013</c:v>
                </c:pt>
                <c:pt idx="1">
                  <c:v>Q3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</c:spPr>
          <c:invertIfNegative val="0"/>
          <c:cat>
            <c:strRef>
              <c:f>'sales by mfg ind'!$A$6:$A$18</c:f>
              <c:strCache>
                <c:ptCount val="13"/>
                <c:pt idx="0">
                  <c:v>Food and beverages</c:v>
                </c:pt>
                <c:pt idx="1">
                  <c:v>Metals and metal products</c:v>
                </c:pt>
                <c:pt idx="2">
                  <c:v>Chemicals, rubber, plastics</c:v>
                </c:pt>
                <c:pt idx="3">
                  <c:v>Transport equipment</c:v>
                </c:pt>
                <c:pt idx="4">
                  <c:v>Petroleum</c:v>
                </c:pt>
                <c:pt idx="5">
                  <c:v>Wood and paper</c:v>
                </c:pt>
                <c:pt idx="6">
                  <c:v>Machinery and appliances</c:v>
                </c:pt>
                <c:pt idx="7">
                  <c:v>Electrical machinery</c:v>
                </c:pt>
                <c:pt idx="8">
                  <c:v>Glass/non-metallic mineral products</c:v>
                </c:pt>
                <c:pt idx="9">
                  <c:v>Textiles, clothing, leather,footwear</c:v>
                </c:pt>
                <c:pt idx="10">
                  <c:v>printing and publishing</c:v>
                </c:pt>
                <c:pt idx="11">
                  <c:v>Electronics/professional equipment</c:v>
                </c:pt>
                <c:pt idx="12">
                  <c:v>Furniture</c:v>
                </c:pt>
              </c:strCache>
            </c:strRef>
          </c:cat>
          <c:val>
            <c:numRef>
              <c:f>'sales by mfg ind'!$C$6:$C$18</c:f>
              <c:numCache>
                <c:formatCode>_ * #\ ##0_ ;_ * \-#\ ##0_ ;_ * "-"??_ ;_ @_ </c:formatCode>
                <c:ptCount val="13"/>
                <c:pt idx="0">
                  <c:v>103.35088756592593</c:v>
                </c:pt>
                <c:pt idx="1">
                  <c:v>82.633090598769897</c:v>
                </c:pt>
                <c:pt idx="2">
                  <c:v>67.435339110938145</c:v>
                </c:pt>
                <c:pt idx="3">
                  <c:v>48.467619979610191</c:v>
                </c:pt>
                <c:pt idx="4">
                  <c:v>42.260256580656424</c:v>
                </c:pt>
                <c:pt idx="5">
                  <c:v>24.629209362615985</c:v>
                </c:pt>
                <c:pt idx="6">
                  <c:v>25.711260759570486</c:v>
                </c:pt>
                <c:pt idx="7">
                  <c:v>14.511139596541788</c:v>
                </c:pt>
                <c:pt idx="8">
                  <c:v>16.045835633366966</c:v>
                </c:pt>
                <c:pt idx="9">
                  <c:v>13.123419742271624</c:v>
                </c:pt>
                <c:pt idx="10">
                  <c:v>15.302237336770157</c:v>
                </c:pt>
                <c:pt idx="11">
                  <c:v>4.8142610504302104</c:v>
                </c:pt>
                <c:pt idx="12">
                  <c:v>3.7992971829760789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B1-487A-9917-06304929FB7A}"/>
            </c:ext>
          </c:extLst>
        </c:ser>
        <c:ser>
          <c:idx val="2"/>
          <c:order val="2"/>
          <c:tx>
            <c:strRef>
              <c:f>'sales by mfg ind'!$D$4:$D$5</c:f>
              <c:strCache>
                <c:ptCount val="2"/>
                <c:pt idx="0">
                  <c:v>2014</c:v>
                </c:pt>
                <c:pt idx="1">
                  <c:v>Q3</c:v>
                </c:pt>
              </c:strCache>
            </c:strRef>
          </c:tx>
          <c:invertIfNegative val="0"/>
          <c:cat>
            <c:strRef>
              <c:f>'sales by mfg ind'!$A$6:$A$18</c:f>
              <c:strCache>
                <c:ptCount val="13"/>
                <c:pt idx="0">
                  <c:v>Food and beverages</c:v>
                </c:pt>
                <c:pt idx="1">
                  <c:v>Metals and metal products</c:v>
                </c:pt>
                <c:pt idx="2">
                  <c:v>Chemicals, rubber, plastics</c:v>
                </c:pt>
                <c:pt idx="3">
                  <c:v>Transport equipment</c:v>
                </c:pt>
                <c:pt idx="4">
                  <c:v>Petroleum</c:v>
                </c:pt>
                <c:pt idx="5">
                  <c:v>Wood and paper</c:v>
                </c:pt>
                <c:pt idx="6">
                  <c:v>Machinery and appliances</c:v>
                </c:pt>
                <c:pt idx="7">
                  <c:v>Electrical machinery</c:v>
                </c:pt>
                <c:pt idx="8">
                  <c:v>Glass/non-metallic mineral products</c:v>
                </c:pt>
                <c:pt idx="9">
                  <c:v>Textiles, clothing, leather,footwear</c:v>
                </c:pt>
                <c:pt idx="10">
                  <c:v>printing and publishing</c:v>
                </c:pt>
                <c:pt idx="11">
                  <c:v>Electronics/professional equipment</c:v>
                </c:pt>
                <c:pt idx="12">
                  <c:v>Furniture</c:v>
                </c:pt>
              </c:strCache>
            </c:strRef>
          </c:cat>
          <c:val>
            <c:numRef>
              <c:f>'sales by mfg ind'!$D$6:$D$18</c:f>
              <c:numCache>
                <c:formatCode>_ * #\ ##0_ ;_ * \-#\ ##0_ ;_ * "-"??_ ;_ @_ </c:formatCode>
                <c:ptCount val="13"/>
                <c:pt idx="0">
                  <c:v>105.92117368592592</c:v>
                </c:pt>
                <c:pt idx="1">
                  <c:v>75.475937197457995</c:v>
                </c:pt>
                <c:pt idx="2">
                  <c:v>68.521687018829098</c:v>
                </c:pt>
                <c:pt idx="3">
                  <c:v>59.413130446776613</c:v>
                </c:pt>
                <c:pt idx="4">
                  <c:v>37.808332083100552</c:v>
                </c:pt>
                <c:pt idx="5">
                  <c:v>23.893399610305213</c:v>
                </c:pt>
                <c:pt idx="6">
                  <c:v>24.14622810081957</c:v>
                </c:pt>
                <c:pt idx="7">
                  <c:v>13.178483919308356</c:v>
                </c:pt>
                <c:pt idx="8">
                  <c:v>14.925190050454086</c:v>
                </c:pt>
                <c:pt idx="9">
                  <c:v>13.264580745745054</c:v>
                </c:pt>
                <c:pt idx="10">
                  <c:v>13.539426837180306</c:v>
                </c:pt>
                <c:pt idx="11">
                  <c:v>5.3207547363766734</c:v>
                </c:pt>
                <c:pt idx="12">
                  <c:v>3.8845086927617261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B1-487A-9917-06304929FB7A}"/>
            </c:ext>
          </c:extLst>
        </c:ser>
        <c:ser>
          <c:idx val="3"/>
          <c:order val="3"/>
          <c:tx>
            <c:strRef>
              <c:f>'sales by mfg ind'!$E$4:$E$5</c:f>
              <c:strCache>
                <c:ptCount val="2"/>
                <c:pt idx="0">
                  <c:v>2015</c:v>
                </c:pt>
                <c:pt idx="1">
                  <c:v>Q2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strRef>
              <c:f>'sales by mfg ind'!$A$6:$A$18</c:f>
              <c:strCache>
                <c:ptCount val="13"/>
                <c:pt idx="0">
                  <c:v>Food and beverages</c:v>
                </c:pt>
                <c:pt idx="1">
                  <c:v>Metals and metal products</c:v>
                </c:pt>
                <c:pt idx="2">
                  <c:v>Chemicals, rubber, plastics</c:v>
                </c:pt>
                <c:pt idx="3">
                  <c:v>Transport equipment</c:v>
                </c:pt>
                <c:pt idx="4">
                  <c:v>Petroleum</c:v>
                </c:pt>
                <c:pt idx="5">
                  <c:v>Wood and paper</c:v>
                </c:pt>
                <c:pt idx="6">
                  <c:v>Machinery and appliances</c:v>
                </c:pt>
                <c:pt idx="7">
                  <c:v>Electrical machinery</c:v>
                </c:pt>
                <c:pt idx="8">
                  <c:v>Glass/non-metallic mineral products</c:v>
                </c:pt>
                <c:pt idx="9">
                  <c:v>Textiles, clothing, leather,footwear</c:v>
                </c:pt>
                <c:pt idx="10">
                  <c:v>printing and publishing</c:v>
                </c:pt>
                <c:pt idx="11">
                  <c:v>Electronics/professional equipment</c:v>
                </c:pt>
                <c:pt idx="12">
                  <c:v>Furniture</c:v>
                </c:pt>
              </c:strCache>
            </c:strRef>
          </c:cat>
          <c:val>
            <c:numRef>
              <c:f>'sales by mfg ind'!$E$6:$E$18</c:f>
              <c:numCache>
                <c:formatCode>_ * #\ ##0_ ;_ * \-#\ ##0_ ;_ * "-"??_ ;_ @_ </c:formatCode>
                <c:ptCount val="13"/>
                <c:pt idx="0">
                  <c:v>106.58754416148147</c:v>
                </c:pt>
                <c:pt idx="1">
                  <c:v>74.841654712104926</c:v>
                </c:pt>
                <c:pt idx="2">
                  <c:v>68.660776554957636</c:v>
                </c:pt>
                <c:pt idx="3">
                  <c:v>64.735947180809589</c:v>
                </c:pt>
                <c:pt idx="4">
                  <c:v>35.919236524790499</c:v>
                </c:pt>
                <c:pt idx="5">
                  <c:v>24.80856580866535</c:v>
                </c:pt>
                <c:pt idx="6">
                  <c:v>24.275366416261377</c:v>
                </c:pt>
                <c:pt idx="7">
                  <c:v>14.187230230547549</c:v>
                </c:pt>
                <c:pt idx="8">
                  <c:v>14.874936885301041</c:v>
                </c:pt>
                <c:pt idx="9">
                  <c:v>13.014133804098647</c:v>
                </c:pt>
                <c:pt idx="10">
                  <c:v>12.422778652414539</c:v>
                </c:pt>
                <c:pt idx="11">
                  <c:v>4.987805841300192</c:v>
                </c:pt>
                <c:pt idx="12">
                  <c:v>3.617512628766697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B1-487A-9917-06304929FB7A}"/>
            </c:ext>
          </c:extLst>
        </c:ser>
        <c:ser>
          <c:idx val="4"/>
          <c:order val="4"/>
          <c:tx>
            <c:strRef>
              <c:f>'sales by mfg ind'!$F$4:$F$5</c:f>
              <c:strCache>
                <c:ptCount val="2"/>
                <c:pt idx="0">
                  <c:v>2015</c:v>
                </c:pt>
                <c:pt idx="1">
                  <c:v>Q3</c:v>
                </c:pt>
              </c:strCache>
            </c:strRef>
          </c:tx>
          <c:invertIfNegative val="0"/>
          <c:cat>
            <c:strRef>
              <c:f>'sales by mfg ind'!$A$6:$A$18</c:f>
              <c:strCache>
                <c:ptCount val="13"/>
                <c:pt idx="0">
                  <c:v>Food and beverages</c:v>
                </c:pt>
                <c:pt idx="1">
                  <c:v>Metals and metal products</c:v>
                </c:pt>
                <c:pt idx="2">
                  <c:v>Chemicals, rubber, plastics</c:v>
                </c:pt>
                <c:pt idx="3">
                  <c:v>Transport equipment</c:v>
                </c:pt>
                <c:pt idx="4">
                  <c:v>Petroleum</c:v>
                </c:pt>
                <c:pt idx="5">
                  <c:v>Wood and paper</c:v>
                </c:pt>
                <c:pt idx="6">
                  <c:v>Machinery and appliances</c:v>
                </c:pt>
                <c:pt idx="7">
                  <c:v>Electrical machinery</c:v>
                </c:pt>
                <c:pt idx="8">
                  <c:v>Glass/non-metallic mineral products</c:v>
                </c:pt>
                <c:pt idx="9">
                  <c:v>Textiles, clothing, leather,footwear</c:v>
                </c:pt>
                <c:pt idx="10">
                  <c:v>printing and publishing</c:v>
                </c:pt>
                <c:pt idx="11">
                  <c:v>Electronics/professional equipment</c:v>
                </c:pt>
                <c:pt idx="12">
                  <c:v>Furniture</c:v>
                </c:pt>
              </c:strCache>
            </c:strRef>
          </c:cat>
          <c:val>
            <c:numRef>
              <c:f>'sales by mfg ind'!$F$6:$F$18</c:f>
              <c:numCache>
                <c:formatCode>_ * #\ ##0_ ;_ * \-#\ ##0_ ;_ * "-"??_ ;_ @_ </c:formatCode>
                <c:ptCount val="13"/>
                <c:pt idx="0">
                  <c:v>107.09525500000001</c:v>
                </c:pt>
                <c:pt idx="1">
                  <c:v>73.984037999999998</c:v>
                </c:pt>
                <c:pt idx="2">
                  <c:v>71.301766999999998</c:v>
                </c:pt>
                <c:pt idx="3">
                  <c:v>62.505611999999999</c:v>
                </c:pt>
                <c:pt idx="4">
                  <c:v>37.834752999999999</c:v>
                </c:pt>
                <c:pt idx="5">
                  <c:v>25.876180000000002</c:v>
                </c:pt>
                <c:pt idx="6">
                  <c:v>24.943650000000002</c:v>
                </c:pt>
                <c:pt idx="7">
                  <c:v>16.056650000000001</c:v>
                </c:pt>
                <c:pt idx="8">
                  <c:v>14.940265999999999</c:v>
                </c:pt>
                <c:pt idx="9">
                  <c:v>13.109759</c:v>
                </c:pt>
                <c:pt idx="10">
                  <c:v>12.097901999999999</c:v>
                </c:pt>
                <c:pt idx="11">
                  <c:v>5.378603</c:v>
                </c:pt>
                <c:pt idx="12">
                  <c:v>3.6572779999999998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B1-487A-9917-06304929F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overlap val="29"/>
        <c:axId val="122824576"/>
        <c:axId val="122826112"/>
      </c:barChart>
      <c:catAx>
        <c:axId val="1228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 b="1"/>
            </a:pPr>
            <a:endParaRPr lang="en-US"/>
          </a:p>
        </c:txPr>
        <c:crossAx val="122826112"/>
        <c:crosses val="autoZero"/>
        <c:auto val="1"/>
        <c:lblAlgn val="ctr"/>
        <c:lblOffset val="100"/>
        <c:noMultiLvlLbl val="0"/>
      </c:catAx>
      <c:valAx>
        <c:axId val="122826112"/>
        <c:scaling>
          <c:orientation val="minMax"/>
          <c:max val="11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ZA"/>
                  <a:t>Constant (2015) R bns.</a:t>
                </a:r>
              </a:p>
            </c:rich>
          </c:tx>
          <c:layout/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2282457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Employment by sector, first quarter 2008 to third quarter 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'employment by sector'!$A$4</c:f>
              <c:strCache>
                <c:ptCount val="1"/>
                <c:pt idx="0">
                  <c:v>  Manufacturing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numRef>
              <c:f>'employment by sector'!$B$2:$AF$2</c:f>
              <c:numCache>
                <c:formatCode>General</c:formatCode>
                <c:ptCount val="31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'employment by sector'!$B$4:$AF$4</c:f>
              <c:numCache>
                <c:formatCode>_ * #\ ##0_ ;_ * \-#\ ##0_ ;_ * "-"??_ ;_ @_ </c:formatCode>
                <c:ptCount val="31"/>
                <c:pt idx="0">
                  <c:v>2111.2997571693186</c:v>
                </c:pt>
                <c:pt idx="1">
                  <c:v>2098.986975978592</c:v>
                </c:pt>
                <c:pt idx="2">
                  <c:v>2055.355525300416</c:v>
                </c:pt>
                <c:pt idx="3">
                  <c:v>2097.1740190934156</c:v>
                </c:pt>
                <c:pt idx="4">
                  <c:v>2031.461682834856</c:v>
                </c:pt>
                <c:pt idx="5">
                  <c:v>2031.7603500411974</c:v>
                </c:pt>
                <c:pt idx="6">
                  <c:v>1865.412337284622</c:v>
                </c:pt>
                <c:pt idx="7">
                  <c:v>1886.2485974333208</c:v>
                </c:pt>
                <c:pt idx="8">
                  <c:v>1846.3144271279368</c:v>
                </c:pt>
                <c:pt idx="9">
                  <c:v>1806.4614056391467</c:v>
                </c:pt>
                <c:pt idx="10">
                  <c:v>1814.6546786754043</c:v>
                </c:pt>
                <c:pt idx="11">
                  <c:v>1888.5846889160332</c:v>
                </c:pt>
                <c:pt idx="12">
                  <c:v>1905.7981599096424</c:v>
                </c:pt>
                <c:pt idx="13">
                  <c:v>1832.2550509347013</c:v>
                </c:pt>
                <c:pt idx="14">
                  <c:v>1836.3842252727527</c:v>
                </c:pt>
                <c:pt idx="15">
                  <c:v>1909.3748189180458</c:v>
                </c:pt>
                <c:pt idx="16">
                  <c:v>1837.6347337142749</c:v>
                </c:pt>
                <c:pt idx="17">
                  <c:v>1781.2932623994971</c:v>
                </c:pt>
                <c:pt idx="18">
                  <c:v>1832.7640309383016</c:v>
                </c:pt>
                <c:pt idx="19">
                  <c:v>1814.4799819814725</c:v>
                </c:pt>
                <c:pt idx="20">
                  <c:v>1856.195368679922</c:v>
                </c:pt>
                <c:pt idx="21">
                  <c:v>1837.8327421719932</c:v>
                </c:pt>
                <c:pt idx="22">
                  <c:v>1778.2233269238577</c:v>
                </c:pt>
                <c:pt idx="23">
                  <c:v>1766.3449172739579</c:v>
                </c:pt>
                <c:pt idx="24">
                  <c:v>1804.1720621900051</c:v>
                </c:pt>
                <c:pt idx="25">
                  <c:v>1744.6321747471441</c:v>
                </c:pt>
                <c:pt idx="26">
                  <c:v>1740.5051269251198</c:v>
                </c:pt>
                <c:pt idx="27">
                  <c:v>1749.4085891183986</c:v>
                </c:pt>
                <c:pt idx="28">
                  <c:v>1778.5954019479886</c:v>
                </c:pt>
                <c:pt idx="29">
                  <c:v>1756.0316936901934</c:v>
                </c:pt>
                <c:pt idx="30">
                  <c:v>1774.2859549430705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4-4066-8927-4037EBB54C1D}"/>
            </c:ext>
          </c:extLst>
        </c:ser>
        <c:ser>
          <c:idx val="0"/>
          <c:order val="1"/>
          <c:tx>
            <c:strRef>
              <c:f>'employment by sector'!$A$3</c:f>
              <c:strCache>
                <c:ptCount val="1"/>
                <c:pt idx="0">
                  <c:v>  Agriculture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'employment by sector'!$B$2:$AF$2</c:f>
              <c:numCache>
                <c:formatCode>General</c:formatCode>
                <c:ptCount val="31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'employment by sector'!$B$3:$AF$3</c:f>
              <c:numCache>
                <c:formatCode>_ * #\ ##0_ ;_ * \-#\ ##0_ ;_ * "-"??_ ;_ @_ </c:formatCode>
                <c:ptCount val="31"/>
                <c:pt idx="0">
                  <c:v>838.05878871336745</c:v>
                </c:pt>
                <c:pt idx="1">
                  <c:v>820.20533767776055</c:v>
                </c:pt>
                <c:pt idx="2">
                  <c:v>809.63375617200109</c:v>
                </c:pt>
                <c:pt idx="3">
                  <c:v>806.56191758766488</c:v>
                </c:pt>
                <c:pt idx="4">
                  <c:v>777.99476959435287</c:v>
                </c:pt>
                <c:pt idx="5">
                  <c:v>752.24744920122964</c:v>
                </c:pt>
                <c:pt idx="6">
                  <c:v>681.26025365300143</c:v>
                </c:pt>
                <c:pt idx="7">
                  <c:v>647.08990643913376</c:v>
                </c:pt>
                <c:pt idx="8">
                  <c:v>683.11531114478009</c:v>
                </c:pt>
                <c:pt idx="9">
                  <c:v>654.73183273868699</c:v>
                </c:pt>
                <c:pt idx="10">
                  <c:v>674.35973099962803</c:v>
                </c:pt>
                <c:pt idx="11">
                  <c:v>648.96148704883922</c:v>
                </c:pt>
                <c:pt idx="12">
                  <c:v>627.31448352835412</c:v>
                </c:pt>
                <c:pt idx="13">
                  <c:v>625.61826448335648</c:v>
                </c:pt>
                <c:pt idx="14">
                  <c:v>653.06780160727988</c:v>
                </c:pt>
                <c:pt idx="15">
                  <c:v>670.53681665134593</c:v>
                </c:pt>
                <c:pt idx="16">
                  <c:v>693.80710129236149</c:v>
                </c:pt>
                <c:pt idx="17">
                  <c:v>674.39882334928188</c:v>
                </c:pt>
                <c:pt idx="18">
                  <c:v>698.86269017030872</c:v>
                </c:pt>
                <c:pt idx="19">
                  <c:v>717.9011545544065</c:v>
                </c:pt>
                <c:pt idx="20">
                  <c:v>763.91499694195818</c:v>
                </c:pt>
                <c:pt idx="21">
                  <c:v>742.24628754603543</c:v>
                </c:pt>
                <c:pt idx="22">
                  <c:v>740.16733190808327</c:v>
                </c:pt>
                <c:pt idx="23">
                  <c:v>713.49545916067405</c:v>
                </c:pt>
                <c:pt idx="24">
                  <c:v>708.69209108153063</c:v>
                </c:pt>
                <c:pt idx="25">
                  <c:v>669.7119504196761</c:v>
                </c:pt>
                <c:pt idx="26">
                  <c:v>685.72471547963335</c:v>
                </c:pt>
                <c:pt idx="27">
                  <c:v>741.89424288808391</c:v>
                </c:pt>
                <c:pt idx="28">
                  <c:v>891.4848689317372</c:v>
                </c:pt>
                <c:pt idx="29">
                  <c:v>869.34269184948448</c:v>
                </c:pt>
                <c:pt idx="30">
                  <c:v>897.09919439384532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74-4066-8927-4037EBB54C1D}"/>
            </c:ext>
          </c:extLst>
        </c:ser>
        <c:ser>
          <c:idx val="2"/>
          <c:order val="2"/>
          <c:tx>
            <c:strRef>
              <c:f>'employment by sector'!$A$5</c:f>
              <c:strCache>
                <c:ptCount val="1"/>
                <c:pt idx="0">
                  <c:v>  Utilities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numRef>
              <c:f>'employment by sector'!$B$2:$AF$2</c:f>
              <c:numCache>
                <c:formatCode>General</c:formatCode>
                <c:ptCount val="31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'employment by sector'!$B$5:$AF$5</c:f>
              <c:numCache>
                <c:formatCode>_ * #\ ##0_ ;_ * \-#\ ##0_ ;_ * "-"??_ ;_ @_ </c:formatCode>
                <c:ptCount val="31"/>
                <c:pt idx="0">
                  <c:v>102.4347424244844</c:v>
                </c:pt>
                <c:pt idx="1">
                  <c:v>108.83158601693493</c:v>
                </c:pt>
                <c:pt idx="2">
                  <c:v>107.49613172598588</c:v>
                </c:pt>
                <c:pt idx="3">
                  <c:v>94.348621244466969</c:v>
                </c:pt>
                <c:pt idx="4">
                  <c:v>112.41541138784298</c:v>
                </c:pt>
                <c:pt idx="5">
                  <c:v>103.55568043160292</c:v>
                </c:pt>
                <c:pt idx="6">
                  <c:v>93.330133054166851</c:v>
                </c:pt>
                <c:pt idx="7">
                  <c:v>109.14405252269792</c:v>
                </c:pt>
                <c:pt idx="8">
                  <c:v>78.183713422028845</c:v>
                </c:pt>
                <c:pt idx="9">
                  <c:v>102.70509994335423</c:v>
                </c:pt>
                <c:pt idx="10">
                  <c:v>101.34976639536923</c:v>
                </c:pt>
                <c:pt idx="11">
                  <c:v>96.225263947057172</c:v>
                </c:pt>
                <c:pt idx="12">
                  <c:v>99.681411815502685</c:v>
                </c:pt>
                <c:pt idx="13">
                  <c:v>96.86773334522826</c:v>
                </c:pt>
                <c:pt idx="14">
                  <c:v>80.203923360717027</c:v>
                </c:pt>
                <c:pt idx="15">
                  <c:v>85.868725908088294</c:v>
                </c:pt>
                <c:pt idx="16">
                  <c:v>94.50332257136634</c:v>
                </c:pt>
                <c:pt idx="17">
                  <c:v>102.55648090182119</c:v>
                </c:pt>
                <c:pt idx="18">
                  <c:v>107.47985382745132</c:v>
                </c:pt>
                <c:pt idx="19">
                  <c:v>102.16069822850054</c:v>
                </c:pt>
                <c:pt idx="20">
                  <c:v>124.21252417726056</c:v>
                </c:pt>
                <c:pt idx="21">
                  <c:v>122.847646334064</c:v>
                </c:pt>
                <c:pt idx="22">
                  <c:v>139.44724278571351</c:v>
                </c:pt>
                <c:pt idx="23">
                  <c:v>126.75293540863822</c:v>
                </c:pt>
                <c:pt idx="24">
                  <c:v>129.59238207301078</c:v>
                </c:pt>
                <c:pt idx="25">
                  <c:v>118.16927068650557</c:v>
                </c:pt>
                <c:pt idx="26">
                  <c:v>118.3685743779161</c:v>
                </c:pt>
                <c:pt idx="27">
                  <c:v>103.51600238129718</c:v>
                </c:pt>
                <c:pt idx="28">
                  <c:v>143.01621537935253</c:v>
                </c:pt>
                <c:pt idx="29">
                  <c:v>136.13369077076885</c:v>
                </c:pt>
                <c:pt idx="30">
                  <c:v>126.98914369663126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74-4066-8927-4037EBB54C1D}"/>
            </c:ext>
          </c:extLst>
        </c:ser>
        <c:ser>
          <c:idx val="3"/>
          <c:order val="3"/>
          <c:tx>
            <c:strRef>
              <c:f>'employment by sector'!$A$6</c:f>
              <c:strCache>
                <c:ptCount val="1"/>
                <c:pt idx="0">
                  <c:v>  Construction</c:v>
                </c:pt>
              </c:strCache>
            </c:strRef>
          </c:tx>
          <c:invertIfNegative val="0"/>
          <c:cat>
            <c:numRef>
              <c:f>'employment by sector'!$B$2:$AF$2</c:f>
              <c:numCache>
                <c:formatCode>General</c:formatCode>
                <c:ptCount val="31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'employment by sector'!$B$6:$AF$6</c:f>
              <c:numCache>
                <c:formatCode>_ * #\ ##0_ ;_ * \-#\ ##0_ ;_ * "-"??_ ;_ @_ </c:formatCode>
                <c:ptCount val="31"/>
                <c:pt idx="0">
                  <c:v>1180.5254486936433</c:v>
                </c:pt>
                <c:pt idx="1">
                  <c:v>1222.6575736923194</c:v>
                </c:pt>
                <c:pt idx="2">
                  <c:v>1180.0787858558767</c:v>
                </c:pt>
                <c:pt idx="3">
                  <c:v>1275.7068782233657</c:v>
                </c:pt>
                <c:pt idx="4">
                  <c:v>1220.9761043562839</c:v>
                </c:pt>
                <c:pt idx="5">
                  <c:v>1207.180177342774</c:v>
                </c:pt>
                <c:pt idx="6">
                  <c:v>1151.7654175487239</c:v>
                </c:pt>
                <c:pt idx="7">
                  <c:v>1177.0338438396709</c:v>
                </c:pt>
                <c:pt idx="8">
                  <c:v>1104.8465082747498</c:v>
                </c:pt>
                <c:pt idx="9">
                  <c:v>1098.2615020654621</c:v>
                </c:pt>
                <c:pt idx="10">
                  <c:v>1117.7179879911462</c:v>
                </c:pt>
                <c:pt idx="11">
                  <c:v>1114.8104974105895</c:v>
                </c:pt>
                <c:pt idx="12">
                  <c:v>1093.4821376113205</c:v>
                </c:pt>
                <c:pt idx="13">
                  <c:v>1098.4026024308994</c:v>
                </c:pt>
                <c:pt idx="14">
                  <c:v>1137.4228848669979</c:v>
                </c:pt>
                <c:pt idx="15">
                  <c:v>1105.2016508398485</c:v>
                </c:pt>
                <c:pt idx="16">
                  <c:v>1042.1203413073256</c:v>
                </c:pt>
                <c:pt idx="17">
                  <c:v>1073.4527659201378</c:v>
                </c:pt>
                <c:pt idx="18">
                  <c:v>1115.7499969565158</c:v>
                </c:pt>
                <c:pt idx="19">
                  <c:v>1132.0204974206586</c:v>
                </c:pt>
                <c:pt idx="20">
                  <c:v>1083.5284554514224</c:v>
                </c:pt>
                <c:pt idx="21">
                  <c:v>1149.3124137772738</c:v>
                </c:pt>
                <c:pt idx="22">
                  <c:v>1145.1121480218203</c:v>
                </c:pt>
                <c:pt idx="23">
                  <c:v>1203.9716386840844</c:v>
                </c:pt>
                <c:pt idx="24">
                  <c:v>1199.2975852300999</c:v>
                </c:pt>
                <c:pt idx="25">
                  <c:v>1181.5689907778294</c:v>
                </c:pt>
                <c:pt idx="26">
                  <c:v>1280.4236414236098</c:v>
                </c:pt>
                <c:pt idx="27">
                  <c:v>1333.9038889319233</c:v>
                </c:pt>
                <c:pt idx="28">
                  <c:v>1321.5547715688663</c:v>
                </c:pt>
                <c:pt idx="29">
                  <c:v>1400.5971934648687</c:v>
                </c:pt>
                <c:pt idx="30">
                  <c:v>1459.9507709826601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74-4066-8927-4037EBB54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00"/>
        <c:axId val="123499648"/>
        <c:axId val="123501184"/>
      </c:barChart>
      <c:lineChart>
        <c:grouping val="standard"/>
        <c:varyColors val="0"/>
        <c:ser>
          <c:idx val="4"/>
          <c:order val="4"/>
          <c:tx>
            <c:strRef>
              <c:f>'employment by sector'!$A$7</c:f>
              <c:strCache>
                <c:ptCount val="1"/>
                <c:pt idx="0">
                  <c:v>Other sectors (right axis)</c:v>
                </c:pt>
              </c:strCache>
            </c:strRef>
          </c:tx>
          <c:spPr>
            <a:ln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'employment by sector'!$B$2:$AF$2</c:f>
              <c:numCache>
                <c:formatCode>General</c:formatCode>
                <c:ptCount val="31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</c:numCache>
            </c:numRef>
          </c:cat>
          <c:val>
            <c:numRef>
              <c:f>'employment by sector'!$B$7:$AF$7</c:f>
              <c:numCache>
                <c:formatCode>_ * #\ ##0_ ;_ * \-#\ ##0_ ;_ * "-"??_ ;_ @_ </c:formatCode>
                <c:ptCount val="31"/>
                <c:pt idx="0">
                  <c:v>9852.652090721378</c:v>
                </c:pt>
                <c:pt idx="1">
                  <c:v>9961.0165732112946</c:v>
                </c:pt>
                <c:pt idx="2">
                  <c:v>10056.108591613644</c:v>
                </c:pt>
                <c:pt idx="3">
                  <c:v>10145.554125932522</c:v>
                </c:pt>
                <c:pt idx="4">
                  <c:v>10111.250373483421</c:v>
                </c:pt>
                <c:pt idx="5">
                  <c:v>9912.7027809891806</c:v>
                </c:pt>
                <c:pt idx="6">
                  <c:v>9712.3063362156499</c:v>
                </c:pt>
                <c:pt idx="7">
                  <c:v>9831.6277377536808</c:v>
                </c:pt>
                <c:pt idx="8">
                  <c:v>9760.3863054640551</c:v>
                </c:pt>
                <c:pt idx="9">
                  <c:v>9814.0637848603747</c:v>
                </c:pt>
                <c:pt idx="10">
                  <c:v>9610.7743890083912</c:v>
                </c:pt>
                <c:pt idx="11">
                  <c:v>9828.9599813517671</c:v>
                </c:pt>
                <c:pt idx="12">
                  <c:v>9841.9708142530762</c:v>
                </c:pt>
                <c:pt idx="13">
                  <c:v>9966.9447253767412</c:v>
                </c:pt>
                <c:pt idx="14">
                  <c:v>10064.737312246503</c:v>
                </c:pt>
                <c:pt idx="15">
                  <c:v>10213.12301512382</c:v>
                </c:pt>
                <c:pt idx="16">
                  <c:v>10253.437256507104</c:v>
                </c:pt>
                <c:pt idx="17">
                  <c:v>10314.240553930278</c:v>
                </c:pt>
                <c:pt idx="18">
                  <c:v>10431.929089726804</c:v>
                </c:pt>
                <c:pt idx="19">
                  <c:v>10377.155126919599</c:v>
                </c:pt>
                <c:pt idx="20">
                  <c:v>10337.346899187865</c:v>
                </c:pt>
                <c:pt idx="21">
                  <c:v>10435.9779505283</c:v>
                </c:pt>
                <c:pt idx="22">
                  <c:v>10810.850003377618</c:v>
                </c:pt>
                <c:pt idx="23">
                  <c:v>10940.348173582957</c:v>
                </c:pt>
                <c:pt idx="24">
                  <c:v>10788.838152008489</c:v>
                </c:pt>
                <c:pt idx="25">
                  <c:v>10961.261058643657</c:v>
                </c:pt>
                <c:pt idx="26">
                  <c:v>10850.45433683637</c:v>
                </c:pt>
                <c:pt idx="27">
                  <c:v>10963.713705321527</c:v>
                </c:pt>
                <c:pt idx="28">
                  <c:v>10881.823234958918</c:v>
                </c:pt>
                <c:pt idx="29">
                  <c:v>11048.86576083093</c:v>
                </c:pt>
                <c:pt idx="30">
                  <c:v>11124.120409812102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74-4066-8927-4037EBB54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17568"/>
        <c:axId val="123515648"/>
      </c:lineChart>
      <c:catAx>
        <c:axId val="12349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23501184"/>
        <c:crosses val="autoZero"/>
        <c:auto val="1"/>
        <c:lblAlgn val="ctr"/>
        <c:lblOffset val="100"/>
        <c:noMultiLvlLbl val="0"/>
      </c:catAx>
      <c:valAx>
        <c:axId val="1235011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Thousands employed</a:t>
                </a:r>
              </a:p>
            </c:rich>
          </c:tx>
          <c:layout/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23499648"/>
        <c:crosses val="autoZero"/>
        <c:crossBetween val="between"/>
      </c:valAx>
      <c:valAx>
        <c:axId val="123515648"/>
        <c:scaling>
          <c:orientation val="minMax"/>
          <c:max val="115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/>
                </a:pPr>
                <a:r>
                  <a:rPr lang="en-US" sz="1600"/>
                  <a:t>Thousands employed</a:t>
                </a:r>
              </a:p>
            </c:rich>
          </c:tx>
          <c:layout/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23517568"/>
        <c:crosses val="max"/>
        <c:crossBetween val="between"/>
      </c:valAx>
      <c:catAx>
        <c:axId val="123517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51564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Change in exports in US dollars and constant rand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'Merchandise exports and imports'!$B$18</c:f>
              <c:strCache>
                <c:ptCount val="1"/>
                <c:pt idx="0">
                  <c:v>In US dollars</c:v>
                </c:pt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'Merchandise exports and imports'!$C$17:$F$17</c:f>
              <c:strCache>
                <c:ptCount val="4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Total</c:v>
                </c:pt>
              </c:strCache>
            </c:strRef>
          </c:cat>
          <c:val>
            <c:numRef>
              <c:f>'Merchandise exports and imports'!$C$18:$F$18</c:f>
              <c:numCache>
                <c:formatCode>0%</c:formatCode>
                <c:ptCount val="4"/>
                <c:pt idx="0">
                  <c:v>-7.0722166700859068E-2</c:v>
                </c:pt>
                <c:pt idx="1">
                  <c:v>-2.4318452907707844E-2</c:v>
                </c:pt>
                <c:pt idx="2">
                  <c:v>-0.10750412853098101</c:v>
                </c:pt>
                <c:pt idx="3">
                  <c:v>-7.4479809935554364E-2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0-4CC4-8879-F08265B934AE}"/>
            </c:ext>
          </c:extLst>
        </c:ser>
        <c:ser>
          <c:idx val="1"/>
          <c:order val="1"/>
          <c:tx>
            <c:strRef>
              <c:f>'Merchandise exports and imports'!$B$19</c:f>
              <c:strCache>
                <c:ptCount val="1"/>
                <c:pt idx="0">
                  <c:v>In constant rand (depreciated by CPI)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'Merchandise exports and imports'!$C$17:$F$17</c:f>
              <c:strCache>
                <c:ptCount val="4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Total</c:v>
                </c:pt>
              </c:strCache>
            </c:strRef>
          </c:cat>
          <c:val>
            <c:numRef>
              <c:f>'Merchandise exports and imports'!$C$19:$F$19</c:f>
              <c:numCache>
                <c:formatCode>0%</c:formatCode>
                <c:ptCount val="4"/>
                <c:pt idx="0">
                  <c:v>7.1067118902088833E-2</c:v>
                </c:pt>
                <c:pt idx="1">
                  <c:v>0.1236507876074413</c:v>
                </c:pt>
                <c:pt idx="2">
                  <c:v>2.9518064929393573E-2</c:v>
                </c:pt>
                <c:pt idx="3">
                  <c:v>6.6902527414936186E-2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D0-4CC4-8879-F08265B934A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"/>
        <c:overlap val="26"/>
        <c:axId val="123822464"/>
        <c:axId val="123826560"/>
      </c:barChart>
      <c:catAx>
        <c:axId val="12382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123826560"/>
        <c:crosses val="autoZero"/>
        <c:auto val="1"/>
        <c:lblAlgn val="ctr"/>
        <c:lblOffset val="100"/>
        <c:noMultiLvlLbl val="0"/>
      </c:catAx>
      <c:valAx>
        <c:axId val="123826560"/>
        <c:scaling>
          <c:orientation val="minMax"/>
          <c:max val="0.14000000000000001"/>
          <c:min val="-0.12000000000000001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Percentage change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23822464"/>
        <c:crosses val="autoZero"/>
        <c:crossBetween val="between"/>
        <c:majorUnit val="2.0000000000000004E-2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Employment by manufacturing industry, third quarter 2010 and second and third quarter 2015 (a)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'employment by manufacturing ind'!$B$3:$B$4</c:f>
              <c:strCache>
                <c:ptCount val="2"/>
                <c:pt idx="0">
                  <c:v>Q3</c:v>
                </c:pt>
                <c:pt idx="1">
                  <c:v>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'employment by manufacturing ind'!$A$5:$A$18</c:f>
              <c:strCache>
                <c:ptCount val="14"/>
                <c:pt idx="0">
                  <c:v>Electronics</c:v>
                </c:pt>
                <c:pt idx="1">
                  <c:v>Electrical machinery</c:v>
                </c:pt>
                <c:pt idx="2">
                  <c:v>Furniture</c:v>
                </c:pt>
                <c:pt idx="3">
                  <c:v>Petroleum</c:v>
                </c:pt>
                <c:pt idx="4">
                  <c:v>Other manufacturing</c:v>
                </c:pt>
                <c:pt idx="5">
                  <c:v>Printing and publishing</c:v>
                </c:pt>
                <c:pt idx="6">
                  <c:v>Transport equipment</c:v>
                </c:pt>
                <c:pt idx="7">
                  <c:v>Machinery and appliances</c:v>
                </c:pt>
                <c:pt idx="8">
                  <c:v>Wood and paper</c:v>
                </c:pt>
                <c:pt idx="9">
                  <c:v>Glass/non-metallic minerals</c:v>
                </c:pt>
                <c:pt idx="10">
                  <c:v>Chemicals and plastic</c:v>
                </c:pt>
                <c:pt idx="11">
                  <c:v>Textiles, clothing, leather, footwear</c:v>
                </c:pt>
                <c:pt idx="12">
                  <c:v>Metals</c:v>
                </c:pt>
                <c:pt idx="13">
                  <c:v>Food, beverages, tobacco</c:v>
                </c:pt>
              </c:strCache>
            </c:strRef>
          </c:cat>
          <c:val>
            <c:numRef>
              <c:f>'employment by manufacturing ind'!$B$5:$B$18</c:f>
              <c:numCache>
                <c:formatCode>_ * #\ ##0_ ;_ * \-#\ ##0_ ;_ * "-"??_ ;_ @_ </c:formatCode>
                <c:ptCount val="14"/>
                <c:pt idx="0">
                  <c:v>22000</c:v>
                </c:pt>
                <c:pt idx="1">
                  <c:v>24000</c:v>
                </c:pt>
                <c:pt idx="2">
                  <c:v>47000</c:v>
                </c:pt>
                <c:pt idx="3">
                  <c:v>40000</c:v>
                </c:pt>
                <c:pt idx="4">
                  <c:v>53000</c:v>
                </c:pt>
                <c:pt idx="5">
                  <c:v>91000</c:v>
                </c:pt>
                <c:pt idx="6">
                  <c:v>130000</c:v>
                </c:pt>
                <c:pt idx="7">
                  <c:v>83000</c:v>
                </c:pt>
                <c:pt idx="8">
                  <c:v>161000</c:v>
                </c:pt>
                <c:pt idx="9">
                  <c:v>109000</c:v>
                </c:pt>
                <c:pt idx="10">
                  <c:v>156000</c:v>
                </c:pt>
                <c:pt idx="11">
                  <c:v>252000</c:v>
                </c:pt>
                <c:pt idx="12">
                  <c:v>301000</c:v>
                </c:pt>
                <c:pt idx="13">
                  <c:v>348000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4-4587-9442-665F6F9AE449}"/>
            </c:ext>
          </c:extLst>
        </c:ser>
        <c:ser>
          <c:idx val="1"/>
          <c:order val="1"/>
          <c:tx>
            <c:strRef>
              <c:f>'employment by manufacturing ind'!$C$3:$C$4</c:f>
              <c:strCache>
                <c:ptCount val="2"/>
                <c:pt idx="0">
                  <c:v>Q2</c:v>
                </c:pt>
                <c:pt idx="1">
                  <c:v>2015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cat>
            <c:strRef>
              <c:f>'employment by manufacturing ind'!$A$5:$A$18</c:f>
              <c:strCache>
                <c:ptCount val="14"/>
                <c:pt idx="0">
                  <c:v>Electronics</c:v>
                </c:pt>
                <c:pt idx="1">
                  <c:v>Electrical machinery</c:v>
                </c:pt>
                <c:pt idx="2">
                  <c:v>Furniture</c:v>
                </c:pt>
                <c:pt idx="3">
                  <c:v>Petroleum</c:v>
                </c:pt>
                <c:pt idx="4">
                  <c:v>Other manufacturing</c:v>
                </c:pt>
                <c:pt idx="5">
                  <c:v>Printing and publishing</c:v>
                </c:pt>
                <c:pt idx="6">
                  <c:v>Transport equipment</c:v>
                </c:pt>
                <c:pt idx="7">
                  <c:v>Machinery and appliances</c:v>
                </c:pt>
                <c:pt idx="8">
                  <c:v>Wood and paper</c:v>
                </c:pt>
                <c:pt idx="9">
                  <c:v>Glass/non-metallic minerals</c:v>
                </c:pt>
                <c:pt idx="10">
                  <c:v>Chemicals and plastic</c:v>
                </c:pt>
                <c:pt idx="11">
                  <c:v>Textiles, clothing, leather, footwear</c:v>
                </c:pt>
                <c:pt idx="12">
                  <c:v>Metals</c:v>
                </c:pt>
                <c:pt idx="13">
                  <c:v>Food, beverages, tobacco</c:v>
                </c:pt>
              </c:strCache>
            </c:strRef>
          </c:cat>
          <c:val>
            <c:numRef>
              <c:f>'employment by manufacturing ind'!$C$5:$C$18</c:f>
              <c:numCache>
                <c:formatCode>_ * #\ ##0_ ;_ * \-#\ ##0_ ;_ * "-"??_ ;_ @_ </c:formatCode>
                <c:ptCount val="14"/>
                <c:pt idx="0">
                  <c:v>20000</c:v>
                </c:pt>
                <c:pt idx="1">
                  <c:v>24000</c:v>
                </c:pt>
                <c:pt idx="2">
                  <c:v>53000</c:v>
                </c:pt>
                <c:pt idx="3">
                  <c:v>37000</c:v>
                </c:pt>
                <c:pt idx="4">
                  <c:v>60000</c:v>
                </c:pt>
                <c:pt idx="5">
                  <c:v>72000</c:v>
                </c:pt>
                <c:pt idx="6">
                  <c:v>104000</c:v>
                </c:pt>
                <c:pt idx="7">
                  <c:v>93000</c:v>
                </c:pt>
                <c:pt idx="8">
                  <c:v>123000</c:v>
                </c:pt>
                <c:pt idx="9">
                  <c:v>120000</c:v>
                </c:pt>
                <c:pt idx="10">
                  <c:v>176000</c:v>
                </c:pt>
                <c:pt idx="11">
                  <c:v>213000</c:v>
                </c:pt>
                <c:pt idx="12">
                  <c:v>273000</c:v>
                </c:pt>
                <c:pt idx="13">
                  <c:v>388000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4-4587-9442-665F6F9AE449}"/>
            </c:ext>
          </c:extLst>
        </c:ser>
        <c:ser>
          <c:idx val="2"/>
          <c:order val="2"/>
          <c:tx>
            <c:strRef>
              <c:f>'employment by manufacturing ind'!$D$3:$D$4</c:f>
              <c:strCache>
                <c:ptCount val="2"/>
                <c:pt idx="0">
                  <c:v>Q3</c:v>
                </c:pt>
                <c:pt idx="1">
                  <c:v>2015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'employment by manufacturing ind'!$A$5:$A$18</c:f>
              <c:strCache>
                <c:ptCount val="14"/>
                <c:pt idx="0">
                  <c:v>Electronics</c:v>
                </c:pt>
                <c:pt idx="1">
                  <c:v>Electrical machinery</c:v>
                </c:pt>
                <c:pt idx="2">
                  <c:v>Furniture</c:v>
                </c:pt>
                <c:pt idx="3">
                  <c:v>Petroleum</c:v>
                </c:pt>
                <c:pt idx="4">
                  <c:v>Other manufacturing</c:v>
                </c:pt>
                <c:pt idx="5">
                  <c:v>Printing and publishing</c:v>
                </c:pt>
                <c:pt idx="6">
                  <c:v>Transport equipment</c:v>
                </c:pt>
                <c:pt idx="7">
                  <c:v>Machinery and appliances</c:v>
                </c:pt>
                <c:pt idx="8">
                  <c:v>Wood and paper</c:v>
                </c:pt>
                <c:pt idx="9">
                  <c:v>Glass/non-metallic minerals</c:v>
                </c:pt>
                <c:pt idx="10">
                  <c:v>Chemicals and plastic</c:v>
                </c:pt>
                <c:pt idx="11">
                  <c:v>Textiles, clothing, leather, footwear</c:v>
                </c:pt>
                <c:pt idx="12">
                  <c:v>Metals</c:v>
                </c:pt>
                <c:pt idx="13">
                  <c:v>Food, beverages, tobacco</c:v>
                </c:pt>
              </c:strCache>
            </c:strRef>
          </c:cat>
          <c:val>
            <c:numRef>
              <c:f>'employment by manufacturing ind'!$D$5:$D$18</c:f>
              <c:numCache>
                <c:formatCode>_ * #\ ##0_ ;_ * \-#\ ##0_ ;_ * "-"??_ ;_ @_ </c:formatCode>
                <c:ptCount val="14"/>
                <c:pt idx="0">
                  <c:v>15000</c:v>
                </c:pt>
                <c:pt idx="1">
                  <c:v>36000</c:v>
                </c:pt>
                <c:pt idx="2">
                  <c:v>45000</c:v>
                </c:pt>
                <c:pt idx="3">
                  <c:v>54000</c:v>
                </c:pt>
                <c:pt idx="4">
                  <c:v>62000</c:v>
                </c:pt>
                <c:pt idx="5">
                  <c:v>96000</c:v>
                </c:pt>
                <c:pt idx="6">
                  <c:v>101000</c:v>
                </c:pt>
                <c:pt idx="7">
                  <c:v>102000</c:v>
                </c:pt>
                <c:pt idx="8">
                  <c:v>104000</c:v>
                </c:pt>
                <c:pt idx="9">
                  <c:v>105000</c:v>
                </c:pt>
                <c:pt idx="10">
                  <c:v>170000</c:v>
                </c:pt>
                <c:pt idx="11">
                  <c:v>232000</c:v>
                </c:pt>
                <c:pt idx="12">
                  <c:v>272000</c:v>
                </c:pt>
                <c:pt idx="13">
                  <c:v>379000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64-4587-9442-665F6F9AE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30"/>
        <c:axId val="123166080"/>
        <c:axId val="123196544"/>
      </c:barChart>
      <c:catAx>
        <c:axId val="12316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 b="1"/>
            </a:pPr>
            <a:endParaRPr lang="en-US"/>
          </a:p>
        </c:txPr>
        <c:crossAx val="123196544"/>
        <c:crosses val="autoZero"/>
        <c:auto val="1"/>
        <c:lblAlgn val="ctr"/>
        <c:lblOffset val="100"/>
        <c:noMultiLvlLbl val="0"/>
      </c:catAx>
      <c:valAx>
        <c:axId val="123196544"/>
        <c:scaling>
          <c:orientation val="minMax"/>
          <c:max val="40000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23166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Exchange rates, January 2010 to September 2015 (a)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'FX rate fm SARB'!$B$3:$B$4</c:f>
              <c:strCache>
                <c:ptCount val="2"/>
                <c:pt idx="0">
                  <c:v>exchange rate against the most important currencies (Index: 2010=100),</c:v>
                </c:pt>
                <c:pt idx="1">
                  <c:v>Real</c:v>
                </c:pt>
              </c:strCache>
            </c:strRef>
          </c:tx>
          <c:spPr>
            <a:ln w="38100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'FX rate fm SARB'!$A$5:$A$73</c:f>
              <c:numCache>
                <c:formatCode>General</c:formatCode>
                <c:ptCount val="69"/>
                <c:pt idx="0">
                  <c:v>2010</c:v>
                </c:pt>
                <c:pt idx="12">
                  <c:v>2011</c:v>
                </c:pt>
                <c:pt idx="24">
                  <c:v>2012</c:v>
                </c:pt>
                <c:pt idx="36">
                  <c:v>2013</c:v>
                </c:pt>
                <c:pt idx="48">
                  <c:v>2014</c:v>
                </c:pt>
                <c:pt idx="60">
                  <c:v>2015</c:v>
                </c:pt>
              </c:numCache>
            </c:numRef>
          </c:cat>
          <c:val>
            <c:numRef>
              <c:f>'FX rate fm SARB'!$B$5:$B$73</c:f>
              <c:numCache>
                <c:formatCode>_ * #\ ##0_ ;_ * \-#\ ##0_ ;_ * "-"??_ ;_ @_ </c:formatCode>
                <c:ptCount val="69"/>
                <c:pt idx="0">
                  <c:v>95.62</c:v>
                </c:pt>
                <c:pt idx="1">
                  <c:v>95.07</c:v>
                </c:pt>
                <c:pt idx="2">
                  <c:v>97.71</c:v>
                </c:pt>
                <c:pt idx="3">
                  <c:v>99.21</c:v>
                </c:pt>
                <c:pt idx="4">
                  <c:v>98.27</c:v>
                </c:pt>
                <c:pt idx="5">
                  <c:v>100.82</c:v>
                </c:pt>
                <c:pt idx="6">
                  <c:v>100.09</c:v>
                </c:pt>
                <c:pt idx="7">
                  <c:v>101.87</c:v>
                </c:pt>
                <c:pt idx="8">
                  <c:v>103.06</c:v>
                </c:pt>
                <c:pt idx="9">
                  <c:v>102.42</c:v>
                </c:pt>
                <c:pt idx="10">
                  <c:v>101.5</c:v>
                </c:pt>
                <c:pt idx="11">
                  <c:v>104.37</c:v>
                </c:pt>
                <c:pt idx="12">
                  <c:v>101.44</c:v>
                </c:pt>
                <c:pt idx="13">
                  <c:v>97.24</c:v>
                </c:pt>
                <c:pt idx="14">
                  <c:v>100.03</c:v>
                </c:pt>
                <c:pt idx="15">
                  <c:v>101.27</c:v>
                </c:pt>
                <c:pt idx="16">
                  <c:v>99.54</c:v>
                </c:pt>
                <c:pt idx="17">
                  <c:v>100.75</c:v>
                </c:pt>
                <c:pt idx="18">
                  <c:v>101.04</c:v>
                </c:pt>
                <c:pt idx="19">
                  <c:v>97.18</c:v>
                </c:pt>
                <c:pt idx="20">
                  <c:v>93.48</c:v>
                </c:pt>
                <c:pt idx="21">
                  <c:v>89.25</c:v>
                </c:pt>
                <c:pt idx="22">
                  <c:v>88.09</c:v>
                </c:pt>
                <c:pt idx="23">
                  <c:v>90.11</c:v>
                </c:pt>
                <c:pt idx="24">
                  <c:v>91.82</c:v>
                </c:pt>
                <c:pt idx="25">
                  <c:v>94.93</c:v>
                </c:pt>
                <c:pt idx="26">
                  <c:v>95.47</c:v>
                </c:pt>
                <c:pt idx="27">
                  <c:v>92.91</c:v>
                </c:pt>
                <c:pt idx="28">
                  <c:v>91.31</c:v>
                </c:pt>
                <c:pt idx="29">
                  <c:v>90.52</c:v>
                </c:pt>
                <c:pt idx="30">
                  <c:v>92.92</c:v>
                </c:pt>
                <c:pt idx="31">
                  <c:v>92.01</c:v>
                </c:pt>
                <c:pt idx="32">
                  <c:v>90.43</c:v>
                </c:pt>
                <c:pt idx="33">
                  <c:v>86.66</c:v>
                </c:pt>
                <c:pt idx="34">
                  <c:v>86.39</c:v>
                </c:pt>
                <c:pt idx="35">
                  <c:v>87.71</c:v>
                </c:pt>
                <c:pt idx="36">
                  <c:v>85.74</c:v>
                </c:pt>
                <c:pt idx="37">
                  <c:v>85.2</c:v>
                </c:pt>
                <c:pt idx="38">
                  <c:v>84.19</c:v>
                </c:pt>
                <c:pt idx="39">
                  <c:v>85.64</c:v>
                </c:pt>
                <c:pt idx="40">
                  <c:v>84.02</c:v>
                </c:pt>
                <c:pt idx="41">
                  <c:v>79.099999999999994</c:v>
                </c:pt>
                <c:pt idx="42">
                  <c:v>81.430000000000007</c:v>
                </c:pt>
                <c:pt idx="43">
                  <c:v>79.739999999999995</c:v>
                </c:pt>
                <c:pt idx="44">
                  <c:v>80.53</c:v>
                </c:pt>
                <c:pt idx="45">
                  <c:v>80.400000000000006</c:v>
                </c:pt>
                <c:pt idx="46">
                  <c:v>79.09</c:v>
                </c:pt>
                <c:pt idx="47">
                  <c:v>77.790000000000006</c:v>
                </c:pt>
                <c:pt idx="48">
                  <c:v>74.709999999999994</c:v>
                </c:pt>
                <c:pt idx="49">
                  <c:v>74.94</c:v>
                </c:pt>
                <c:pt idx="50">
                  <c:v>77.13</c:v>
                </c:pt>
                <c:pt idx="51">
                  <c:v>79.44</c:v>
                </c:pt>
                <c:pt idx="52">
                  <c:v>80.67</c:v>
                </c:pt>
                <c:pt idx="53">
                  <c:v>79.22</c:v>
                </c:pt>
                <c:pt idx="54">
                  <c:v>80.06</c:v>
                </c:pt>
                <c:pt idx="55">
                  <c:v>80.400000000000006</c:v>
                </c:pt>
                <c:pt idx="56">
                  <c:v>79.89</c:v>
                </c:pt>
                <c:pt idx="57">
                  <c:v>80.569999999999993</c:v>
                </c:pt>
                <c:pt idx="58">
                  <c:v>81.98</c:v>
                </c:pt>
                <c:pt idx="59">
                  <c:v>81.040000000000006</c:v>
                </c:pt>
                <c:pt idx="60">
                  <c:v>81.650000000000006</c:v>
                </c:pt>
                <c:pt idx="61">
                  <c:v>82.79</c:v>
                </c:pt>
                <c:pt idx="62">
                  <c:v>82.05</c:v>
                </c:pt>
                <c:pt idx="63">
                  <c:v>83.4</c:v>
                </c:pt>
                <c:pt idx="64">
                  <c:v>82.79</c:v>
                </c:pt>
                <c:pt idx="65">
                  <c:v>81.290000000000006</c:v>
                </c:pt>
                <c:pt idx="66">
                  <c:v>81.849999999999994</c:v>
                </c:pt>
                <c:pt idx="67">
                  <c:v>79.91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3-42AD-8885-C6BEFDC65D98}"/>
            </c:ext>
          </c:extLst>
        </c:ser>
        <c:ser>
          <c:idx val="1"/>
          <c:order val="1"/>
          <c:tx>
            <c:strRef>
              <c:f>'FX rate fm SARB'!$C$3:$C$4</c:f>
              <c:strCache>
                <c:ptCount val="2"/>
                <c:pt idx="0">
                  <c:v>exchange rate against the most important currencies (Index: 2010=100),</c:v>
                </c:pt>
                <c:pt idx="1">
                  <c:v>Nominal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elete val="1"/>
          </c:dLbls>
          <c:cat>
            <c:numRef>
              <c:f>'FX rate fm SARB'!$A$5:$A$73</c:f>
              <c:numCache>
                <c:formatCode>General</c:formatCode>
                <c:ptCount val="69"/>
                <c:pt idx="0">
                  <c:v>2010</c:v>
                </c:pt>
                <c:pt idx="12">
                  <c:v>2011</c:v>
                </c:pt>
                <c:pt idx="24">
                  <c:v>2012</c:v>
                </c:pt>
                <c:pt idx="36">
                  <c:v>2013</c:v>
                </c:pt>
                <c:pt idx="48">
                  <c:v>2014</c:v>
                </c:pt>
                <c:pt idx="60">
                  <c:v>2015</c:v>
                </c:pt>
              </c:numCache>
            </c:numRef>
          </c:cat>
          <c:val>
            <c:numRef>
              <c:f>'FX rate fm SARB'!$C$5:$C$73</c:f>
              <c:numCache>
                <c:formatCode>_(* #\ ##0_);_(* \(#\ ##0\);_(* "-"??_);_(@_)</c:formatCode>
                <c:ptCount val="69"/>
                <c:pt idx="0">
                  <c:v>95.95</c:v>
                </c:pt>
                <c:pt idx="1">
                  <c:v>95.08</c:v>
                </c:pt>
                <c:pt idx="2">
                  <c:v>98.24</c:v>
                </c:pt>
                <c:pt idx="3">
                  <c:v>99.55</c:v>
                </c:pt>
                <c:pt idx="4">
                  <c:v>98.66</c:v>
                </c:pt>
                <c:pt idx="5">
                  <c:v>99.59</c:v>
                </c:pt>
                <c:pt idx="6">
                  <c:v>98.67</c:v>
                </c:pt>
                <c:pt idx="7">
                  <c:v>101.19</c:v>
                </c:pt>
                <c:pt idx="8">
                  <c:v>102.43</c:v>
                </c:pt>
                <c:pt idx="9">
                  <c:v>102.42</c:v>
                </c:pt>
                <c:pt idx="10">
                  <c:v>102.2</c:v>
                </c:pt>
                <c:pt idx="11">
                  <c:v>105.59</c:v>
                </c:pt>
                <c:pt idx="12">
                  <c:v>103.74</c:v>
                </c:pt>
                <c:pt idx="13">
                  <c:v>98.63</c:v>
                </c:pt>
                <c:pt idx="14">
                  <c:v>101.55</c:v>
                </c:pt>
                <c:pt idx="15">
                  <c:v>102.7</c:v>
                </c:pt>
                <c:pt idx="16">
                  <c:v>100.73</c:v>
                </c:pt>
                <c:pt idx="17">
                  <c:v>101.53</c:v>
                </c:pt>
                <c:pt idx="18">
                  <c:v>101.35</c:v>
                </c:pt>
                <c:pt idx="19">
                  <c:v>97.14</c:v>
                </c:pt>
                <c:pt idx="20">
                  <c:v>93.32</c:v>
                </c:pt>
                <c:pt idx="21">
                  <c:v>88.83</c:v>
                </c:pt>
                <c:pt idx="22">
                  <c:v>87.08</c:v>
                </c:pt>
                <c:pt idx="23">
                  <c:v>87.97</c:v>
                </c:pt>
                <c:pt idx="24">
                  <c:v>90.06</c:v>
                </c:pt>
                <c:pt idx="25">
                  <c:v>92.98</c:v>
                </c:pt>
                <c:pt idx="26">
                  <c:v>94.22</c:v>
                </c:pt>
                <c:pt idx="27">
                  <c:v>91.62</c:v>
                </c:pt>
                <c:pt idx="28">
                  <c:v>89.31</c:v>
                </c:pt>
                <c:pt idx="29">
                  <c:v>87.82</c:v>
                </c:pt>
                <c:pt idx="30">
                  <c:v>89.63</c:v>
                </c:pt>
                <c:pt idx="31">
                  <c:v>88.86</c:v>
                </c:pt>
                <c:pt idx="32">
                  <c:v>87.44</c:v>
                </c:pt>
                <c:pt idx="33">
                  <c:v>83.32</c:v>
                </c:pt>
                <c:pt idx="34">
                  <c:v>82.41</c:v>
                </c:pt>
                <c:pt idx="35">
                  <c:v>83.31</c:v>
                </c:pt>
                <c:pt idx="36">
                  <c:v>81.83</c:v>
                </c:pt>
                <c:pt idx="37">
                  <c:v>81.209999999999994</c:v>
                </c:pt>
                <c:pt idx="38">
                  <c:v>79.66</c:v>
                </c:pt>
                <c:pt idx="39">
                  <c:v>80.13</c:v>
                </c:pt>
                <c:pt idx="40">
                  <c:v>78.290000000000006</c:v>
                </c:pt>
                <c:pt idx="41">
                  <c:v>72.930000000000007</c:v>
                </c:pt>
                <c:pt idx="42">
                  <c:v>74.33</c:v>
                </c:pt>
                <c:pt idx="43">
                  <c:v>72.67</c:v>
                </c:pt>
                <c:pt idx="44">
                  <c:v>73.17</c:v>
                </c:pt>
                <c:pt idx="45">
                  <c:v>72.67</c:v>
                </c:pt>
                <c:pt idx="46">
                  <c:v>71.2</c:v>
                </c:pt>
                <c:pt idx="47">
                  <c:v>69.790000000000006</c:v>
                </c:pt>
                <c:pt idx="48">
                  <c:v>66.760000000000005</c:v>
                </c:pt>
                <c:pt idx="49">
                  <c:v>66.06</c:v>
                </c:pt>
                <c:pt idx="50">
                  <c:v>67.37</c:v>
                </c:pt>
                <c:pt idx="51">
                  <c:v>68.64</c:v>
                </c:pt>
                <c:pt idx="52">
                  <c:v>69.709999999999994</c:v>
                </c:pt>
                <c:pt idx="53">
                  <c:v>68.069999999999993</c:v>
                </c:pt>
                <c:pt idx="54">
                  <c:v>68.06</c:v>
                </c:pt>
                <c:pt idx="55">
                  <c:v>68.540000000000006</c:v>
                </c:pt>
                <c:pt idx="56">
                  <c:v>67.8</c:v>
                </c:pt>
                <c:pt idx="57">
                  <c:v>67.849999999999994</c:v>
                </c:pt>
                <c:pt idx="58">
                  <c:v>68.599999999999994</c:v>
                </c:pt>
                <c:pt idx="59">
                  <c:v>67.260000000000005</c:v>
                </c:pt>
                <c:pt idx="60">
                  <c:v>68.06</c:v>
                </c:pt>
                <c:pt idx="61">
                  <c:v>68.73</c:v>
                </c:pt>
                <c:pt idx="62">
                  <c:v>67.400000000000006</c:v>
                </c:pt>
                <c:pt idx="63">
                  <c:v>67.63</c:v>
                </c:pt>
                <c:pt idx="64">
                  <c:v>67.010000000000005</c:v>
                </c:pt>
                <c:pt idx="65">
                  <c:v>65.34</c:v>
                </c:pt>
                <c:pt idx="66">
                  <c:v>65.2</c:v>
                </c:pt>
                <c:pt idx="67">
                  <c:v>63.31</c:v>
                </c:pt>
                <c:pt idx="68">
                  <c:v>60.41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B3-42AD-8885-C6BEFDC65D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3624448"/>
        <c:axId val="123630720"/>
      </c:lineChart>
      <c:lineChart>
        <c:grouping val="standard"/>
        <c:varyColors val="0"/>
        <c:ser>
          <c:idx val="2"/>
          <c:order val="2"/>
          <c:tx>
            <c:strRef>
              <c:f>'FX rate fm SARB'!$D$3:$D$4</c:f>
              <c:strCache>
                <c:ptCount val="2"/>
                <c:pt idx="0">
                  <c:v> </c:v>
                </c:pt>
                <c:pt idx="1">
                  <c:v>US cents per rand (right axis)</c:v>
                </c:pt>
              </c:strCache>
            </c:strRef>
          </c:tx>
          <c:spPr>
            <a:ln w="31750">
              <a:solidFill>
                <a:srgbClr val="1F497D">
                  <a:lumMod val="60000"/>
                  <a:lumOff val="40000"/>
                </a:srgbClr>
              </a:solidFill>
            </a:ln>
          </c:spPr>
          <c:marker>
            <c:symbol val="triangle"/>
            <c:size val="5"/>
            <c:spPr>
              <a:solidFill>
                <a:srgbClr val="1F497D">
                  <a:lumMod val="60000"/>
                  <a:lumOff val="40000"/>
                </a:srgbClr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cat>
            <c:numRef>
              <c:f>'FX rate fm SARB'!$A$5:$A$73</c:f>
              <c:numCache>
                <c:formatCode>General</c:formatCode>
                <c:ptCount val="69"/>
                <c:pt idx="0">
                  <c:v>2010</c:v>
                </c:pt>
                <c:pt idx="12">
                  <c:v>2011</c:v>
                </c:pt>
                <c:pt idx="24">
                  <c:v>2012</c:v>
                </c:pt>
                <c:pt idx="36">
                  <c:v>2013</c:v>
                </c:pt>
                <c:pt idx="48">
                  <c:v>2014</c:v>
                </c:pt>
                <c:pt idx="60">
                  <c:v>2015</c:v>
                </c:pt>
              </c:numCache>
            </c:numRef>
          </c:cat>
          <c:val>
            <c:numRef>
              <c:f>'FX rate fm SARB'!$D$5:$D$73</c:f>
              <c:numCache>
                <c:formatCode>_ * #\ ##0_ ;_ * \-#\ ##0_ ;_ * "-"??_ ;_ @_ </c:formatCode>
                <c:ptCount val="69"/>
                <c:pt idx="0">
                  <c:v>13.417955908596884</c:v>
                </c:pt>
                <c:pt idx="1">
                  <c:v>13.052785464418108</c:v>
                </c:pt>
                <c:pt idx="2">
                  <c:v>13.466562525249806</c:v>
                </c:pt>
                <c:pt idx="3">
                  <c:v>13.617670288966963</c:v>
                </c:pt>
                <c:pt idx="4">
                  <c:v>13.100665513808101</c:v>
                </c:pt>
                <c:pt idx="5">
                  <c:v>13.076510663894444</c:v>
                </c:pt>
                <c:pt idx="6">
                  <c:v>13.250649281814809</c:v>
                </c:pt>
                <c:pt idx="7">
                  <c:v>13.703698628259767</c:v>
                </c:pt>
                <c:pt idx="8">
                  <c:v>14.00776029920576</c:v>
                </c:pt>
                <c:pt idx="9">
                  <c:v>14.45567168278474</c:v>
                </c:pt>
                <c:pt idx="10">
                  <c:v>14.343086632243256</c:v>
                </c:pt>
                <c:pt idx="11">
                  <c:v>14.642574750344101</c:v>
                </c:pt>
                <c:pt idx="12">
                  <c:v>14.488344127149707</c:v>
                </c:pt>
                <c:pt idx="13">
                  <c:v>13.906078346845408</c:v>
                </c:pt>
                <c:pt idx="14">
                  <c:v>14.474712676953363</c:v>
                </c:pt>
                <c:pt idx="15">
                  <c:v>14.853544055611669</c:v>
                </c:pt>
                <c:pt idx="16">
                  <c:v>14.575134819997086</c:v>
                </c:pt>
                <c:pt idx="17">
                  <c:v>14.732965009208105</c:v>
                </c:pt>
                <c:pt idx="18">
                  <c:v>14.720819655238405</c:v>
                </c:pt>
                <c:pt idx="19">
                  <c:v>14.164707215501856</c:v>
                </c:pt>
                <c:pt idx="20">
                  <c:v>13.295397133512379</c:v>
                </c:pt>
                <c:pt idx="21">
                  <c:v>12.578616352201259</c:v>
                </c:pt>
                <c:pt idx="22">
                  <c:v>12.261964611970129</c:v>
                </c:pt>
                <c:pt idx="23">
                  <c:v>12.233164107896508</c:v>
                </c:pt>
                <c:pt idx="24">
                  <c:v>12.483459416273437</c:v>
                </c:pt>
                <c:pt idx="25">
                  <c:v>13.063015989131571</c:v>
                </c:pt>
                <c:pt idx="26">
                  <c:v>13.158241006342273</c:v>
                </c:pt>
                <c:pt idx="27">
                  <c:v>12.775471095496647</c:v>
                </c:pt>
                <c:pt idx="28">
                  <c:v>12.266326480545606</c:v>
                </c:pt>
                <c:pt idx="29">
                  <c:v>11.910149829684858</c:v>
                </c:pt>
                <c:pt idx="30">
                  <c:v>12.126209589406542</c:v>
                </c:pt>
                <c:pt idx="31">
                  <c:v>12.08430007733952</c:v>
                </c:pt>
                <c:pt idx="32">
                  <c:v>12.079628913799768</c:v>
                </c:pt>
                <c:pt idx="33">
                  <c:v>11.568182869834807</c:v>
                </c:pt>
                <c:pt idx="34">
                  <c:v>11.370872373328481</c:v>
                </c:pt>
                <c:pt idx="35">
                  <c:v>11.576083810846789</c:v>
                </c:pt>
                <c:pt idx="36">
                  <c:v>11.382132328670453</c:v>
                </c:pt>
                <c:pt idx="37">
                  <c:v>11.257838269895416</c:v>
                </c:pt>
                <c:pt idx="38">
                  <c:v>10.899538949502437</c:v>
                </c:pt>
                <c:pt idx="39">
                  <c:v>10.973936899862826</c:v>
                </c:pt>
                <c:pt idx="40">
                  <c:v>10.688328345446772</c:v>
                </c:pt>
                <c:pt idx="41">
                  <c:v>9.9693939605411401</c:v>
                </c:pt>
                <c:pt idx="42">
                  <c:v>10.09071553263842</c:v>
                </c:pt>
                <c:pt idx="43">
                  <c:v>9.9180766865689414</c:v>
                </c:pt>
                <c:pt idx="44">
                  <c:v>10.017028949213664</c:v>
                </c:pt>
                <c:pt idx="45">
                  <c:v>10.083491308030492</c:v>
                </c:pt>
                <c:pt idx="46">
                  <c:v>9.8039215686274517</c:v>
                </c:pt>
                <c:pt idx="47">
                  <c:v>9.6455268869061968</c:v>
                </c:pt>
                <c:pt idx="48">
                  <c:v>9.19777046044039</c:v>
                </c:pt>
                <c:pt idx="49">
                  <c:v>9.1034884567766365</c:v>
                </c:pt>
                <c:pt idx="50">
                  <c:v>9.3050954702795252</c:v>
                </c:pt>
                <c:pt idx="51">
                  <c:v>9.4816388064513077</c:v>
                </c:pt>
                <c:pt idx="52">
                  <c:v>9.6173265755585273</c:v>
                </c:pt>
                <c:pt idx="53">
                  <c:v>9.36697952378276</c:v>
                </c:pt>
                <c:pt idx="54">
                  <c:v>9.3783996698803307</c:v>
                </c:pt>
                <c:pt idx="55">
                  <c:v>9.375410174195121</c:v>
                </c:pt>
                <c:pt idx="56">
                  <c:v>9.1299187437231808</c:v>
                </c:pt>
                <c:pt idx="57">
                  <c:v>9.0361990132470673</c:v>
                </c:pt>
                <c:pt idx="58">
                  <c:v>9.0101454237471401</c:v>
                </c:pt>
                <c:pt idx="59">
                  <c:v>8.7250137418966442</c:v>
                </c:pt>
                <c:pt idx="60">
                  <c:v>8.6461809818603133</c:v>
                </c:pt>
                <c:pt idx="61">
                  <c:v>8.6386371686002814</c:v>
                </c:pt>
                <c:pt idx="62">
                  <c:v>8.2888498391963132</c:v>
                </c:pt>
                <c:pt idx="63">
                  <c:v>8.3256321236189859</c:v>
                </c:pt>
                <c:pt idx="64">
                  <c:v>8.3548470645244848</c:v>
                </c:pt>
                <c:pt idx="65">
                  <c:v>8.1290238668140731</c:v>
                </c:pt>
                <c:pt idx="66">
                  <c:v>8.0311609043087184</c:v>
                </c:pt>
                <c:pt idx="67">
                  <c:v>7.7448535448194677</c:v>
                </c:pt>
                <c:pt idx="68">
                  <c:v>7.3489964945286719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B3-42AD-8885-C6BEFDC65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43008"/>
        <c:axId val="123632640"/>
      </c:lineChart>
      <c:catAx>
        <c:axId val="12362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123630720"/>
        <c:crosses val="autoZero"/>
        <c:auto val="1"/>
        <c:lblAlgn val="ctr"/>
        <c:lblOffset val="100"/>
        <c:noMultiLvlLbl val="0"/>
      </c:catAx>
      <c:valAx>
        <c:axId val="1236307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Index, 2010=100</a:t>
                </a:r>
              </a:p>
            </c:rich>
          </c:tx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23624448"/>
        <c:crosses val="autoZero"/>
        <c:crossBetween val="between"/>
        <c:majorUnit val="10"/>
      </c:valAx>
      <c:valAx>
        <c:axId val="123632640"/>
        <c:scaling>
          <c:orientation val="minMax"/>
          <c:min val="6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800"/>
                </a:pPr>
                <a:r>
                  <a:rPr lang="en-US" sz="1800"/>
                  <a:t>U.S. cents per rand</a:t>
                </a:r>
              </a:p>
            </c:rich>
          </c:tx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23643008"/>
        <c:crosses val="max"/>
        <c:crossBetween val="between"/>
        <c:majorUnit val="1"/>
      </c:valAx>
      <c:catAx>
        <c:axId val="123643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36326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Indices of prices for iron ore, coal, gold and platinum from 2005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'metals prices'!$C$4</c:f>
              <c:strCache>
                <c:ptCount val="1"/>
                <c:pt idx="0">
                  <c:v>iron ore</c:v>
                </c:pt>
              </c:strCache>
            </c:strRef>
          </c:tx>
          <c:spPr>
            <a:ln w="44450">
              <a:solidFill>
                <a:srgbClr val="1F497D">
                  <a:lumMod val="40000"/>
                  <a:lumOff val="60000"/>
                </a:srgbClr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'metals prices'!$B$5:$B$135</c:f>
              <c:numCache>
                <c:formatCode>_(* #\ ##0_);_(* \(#\ ##0\);_(* "-"??_);_(@_)</c:formatCode>
                <c:ptCount val="131"/>
                <c:pt idx="0" formatCode="General">
                  <c:v>2005</c:v>
                </c:pt>
                <c:pt idx="12" formatCode="General">
                  <c:v>2006</c:v>
                </c:pt>
                <c:pt idx="24" formatCode="General">
                  <c:v>2007</c:v>
                </c:pt>
                <c:pt idx="36" formatCode="General">
                  <c:v>2008</c:v>
                </c:pt>
                <c:pt idx="48" formatCode="General">
                  <c:v>2009</c:v>
                </c:pt>
                <c:pt idx="60" formatCode="General">
                  <c:v>2010</c:v>
                </c:pt>
                <c:pt idx="72" formatCode="General">
                  <c:v>2011</c:v>
                </c:pt>
                <c:pt idx="84" formatCode="General">
                  <c:v>2012</c:v>
                </c:pt>
                <c:pt idx="96" formatCode="General">
                  <c:v>2013</c:v>
                </c:pt>
                <c:pt idx="108" formatCode="General">
                  <c:v>2014</c:v>
                </c:pt>
                <c:pt idx="120" formatCode="General">
                  <c:v>2015</c:v>
                </c:pt>
              </c:numCache>
            </c:numRef>
          </c:cat>
          <c:val>
            <c:numRef>
              <c:f>'metals prices'!$C$5:$C$135</c:f>
              <c:numCache>
                <c:formatCode>_(* #\ ##0_);_(* \(#\ ##0\);_(* "-"??_);_(@_)</c:formatCode>
                <c:ptCount val="1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118.99679829242264</c:v>
                </c:pt>
                <c:pt idx="13">
                  <c:v>118.99679829242264</c:v>
                </c:pt>
                <c:pt idx="14">
                  <c:v>118.99679829242264</c:v>
                </c:pt>
                <c:pt idx="15">
                  <c:v>118.99679829242264</c:v>
                </c:pt>
                <c:pt idx="16">
                  <c:v>118.99679829242264</c:v>
                </c:pt>
                <c:pt idx="17">
                  <c:v>118.99679829242264</c:v>
                </c:pt>
                <c:pt idx="18">
                  <c:v>118.99679829242264</c:v>
                </c:pt>
                <c:pt idx="19">
                  <c:v>118.99679829242264</c:v>
                </c:pt>
                <c:pt idx="20">
                  <c:v>118.99679829242264</c:v>
                </c:pt>
                <c:pt idx="21">
                  <c:v>118.99679829242264</c:v>
                </c:pt>
                <c:pt idx="22">
                  <c:v>118.99679829242264</c:v>
                </c:pt>
                <c:pt idx="23">
                  <c:v>118.99679829242264</c:v>
                </c:pt>
                <c:pt idx="24">
                  <c:v>130.30949839914624</c:v>
                </c:pt>
                <c:pt idx="25">
                  <c:v>130.30949839914624</c:v>
                </c:pt>
                <c:pt idx="26">
                  <c:v>130.30949839914624</c:v>
                </c:pt>
                <c:pt idx="27">
                  <c:v>130.30949839914624</c:v>
                </c:pt>
                <c:pt idx="28">
                  <c:v>130.30949839914624</c:v>
                </c:pt>
                <c:pt idx="29">
                  <c:v>130.30949839914624</c:v>
                </c:pt>
                <c:pt idx="30">
                  <c:v>130.30949839914624</c:v>
                </c:pt>
                <c:pt idx="31">
                  <c:v>130.30949839914624</c:v>
                </c:pt>
                <c:pt idx="32">
                  <c:v>130.30949839914624</c:v>
                </c:pt>
                <c:pt idx="33">
                  <c:v>130.30949839914624</c:v>
                </c:pt>
                <c:pt idx="34">
                  <c:v>130.30949839914624</c:v>
                </c:pt>
                <c:pt idx="35">
                  <c:v>130.30949839914624</c:v>
                </c:pt>
                <c:pt idx="36">
                  <c:v>216.29313411597298</c:v>
                </c:pt>
                <c:pt idx="37">
                  <c:v>216.29313411597298</c:v>
                </c:pt>
                <c:pt idx="38">
                  <c:v>216.29313411597298</c:v>
                </c:pt>
                <c:pt idx="39">
                  <c:v>216.29313411597298</c:v>
                </c:pt>
                <c:pt idx="40">
                  <c:v>216.29313411597298</c:v>
                </c:pt>
                <c:pt idx="41">
                  <c:v>216.29313411597298</c:v>
                </c:pt>
                <c:pt idx="42">
                  <c:v>216.29313411597298</c:v>
                </c:pt>
                <c:pt idx="43">
                  <c:v>216.29313411597298</c:v>
                </c:pt>
                <c:pt idx="44">
                  <c:v>216.29313411597298</c:v>
                </c:pt>
                <c:pt idx="45">
                  <c:v>216.29313411597298</c:v>
                </c:pt>
                <c:pt idx="46">
                  <c:v>216.29313411597298</c:v>
                </c:pt>
                <c:pt idx="47">
                  <c:v>248.95055140519392</c:v>
                </c:pt>
                <c:pt idx="48">
                  <c:v>257.9509071504803</c:v>
                </c:pt>
                <c:pt idx="49">
                  <c:v>268.90786197082889</c:v>
                </c:pt>
                <c:pt idx="50">
                  <c:v>227.92600498043402</c:v>
                </c:pt>
                <c:pt idx="51">
                  <c:v>212.66453219494844</c:v>
                </c:pt>
                <c:pt idx="52">
                  <c:v>223.01672002845962</c:v>
                </c:pt>
                <c:pt idx="53">
                  <c:v>254.92707221629311</c:v>
                </c:pt>
                <c:pt idx="54">
                  <c:v>298.6481679117752</c:v>
                </c:pt>
                <c:pt idx="55">
                  <c:v>347.45642120241905</c:v>
                </c:pt>
                <c:pt idx="56">
                  <c:v>287.12202063322661</c:v>
                </c:pt>
                <c:pt idx="57">
                  <c:v>308.75133404482392</c:v>
                </c:pt>
                <c:pt idx="58">
                  <c:v>353.1127712557809</c:v>
                </c:pt>
                <c:pt idx="59">
                  <c:v>374.42191390964069</c:v>
                </c:pt>
                <c:pt idx="60">
                  <c:v>447.9188900747065</c:v>
                </c:pt>
                <c:pt idx="61">
                  <c:v>454.00213447171831</c:v>
                </c:pt>
                <c:pt idx="62">
                  <c:v>497.22518676627539</c:v>
                </c:pt>
                <c:pt idx="63">
                  <c:v>613.55389541088584</c:v>
                </c:pt>
                <c:pt idx="64">
                  <c:v>573.99501956599067</c:v>
                </c:pt>
                <c:pt idx="65">
                  <c:v>510.95695482034864</c:v>
                </c:pt>
                <c:pt idx="66">
                  <c:v>449.51974386339384</c:v>
                </c:pt>
                <c:pt idx="67">
                  <c:v>517.0401992173604</c:v>
                </c:pt>
                <c:pt idx="68">
                  <c:v>500.28459622909998</c:v>
                </c:pt>
                <c:pt idx="69">
                  <c:v>528.21060120953393</c:v>
                </c:pt>
                <c:pt idx="70">
                  <c:v>571.14905727499115</c:v>
                </c:pt>
                <c:pt idx="71">
                  <c:v>599.53753112771255</c:v>
                </c:pt>
                <c:pt idx="72">
                  <c:v>639.02525791533265</c:v>
                </c:pt>
                <c:pt idx="73">
                  <c:v>665.88402703664178</c:v>
                </c:pt>
                <c:pt idx="74">
                  <c:v>602.4902170046247</c:v>
                </c:pt>
                <c:pt idx="75">
                  <c:v>637.70900035574527</c:v>
                </c:pt>
                <c:pt idx="76">
                  <c:v>630.02490217004629</c:v>
                </c:pt>
                <c:pt idx="77">
                  <c:v>607.897545357524</c:v>
                </c:pt>
                <c:pt idx="78">
                  <c:v>615.36819637139808</c:v>
                </c:pt>
                <c:pt idx="79">
                  <c:v>631.27001067235858</c:v>
                </c:pt>
                <c:pt idx="80">
                  <c:v>630.48737104233373</c:v>
                </c:pt>
                <c:pt idx="81">
                  <c:v>535.14763429384561</c:v>
                </c:pt>
                <c:pt idx="82">
                  <c:v>482.1771611526147</c:v>
                </c:pt>
                <c:pt idx="83">
                  <c:v>485.45001778726436</c:v>
                </c:pt>
                <c:pt idx="84">
                  <c:v>499.28850942725012</c:v>
                </c:pt>
                <c:pt idx="85">
                  <c:v>499.46638207043759</c:v>
                </c:pt>
                <c:pt idx="86">
                  <c:v>514.62113127001066</c:v>
                </c:pt>
                <c:pt idx="87">
                  <c:v>525.25791533262191</c:v>
                </c:pt>
                <c:pt idx="88">
                  <c:v>484.77410174315196</c:v>
                </c:pt>
                <c:pt idx="89">
                  <c:v>478.90430451796516</c:v>
                </c:pt>
                <c:pt idx="90">
                  <c:v>455.14051938811815</c:v>
                </c:pt>
                <c:pt idx="91">
                  <c:v>383.49341871220207</c:v>
                </c:pt>
                <c:pt idx="92">
                  <c:v>353.85983635716826</c:v>
                </c:pt>
                <c:pt idx="93">
                  <c:v>405.37175382426182</c:v>
                </c:pt>
                <c:pt idx="94">
                  <c:v>428.13945215225903</c:v>
                </c:pt>
                <c:pt idx="95">
                  <c:v>458.44895055140523</c:v>
                </c:pt>
                <c:pt idx="96">
                  <c:v>535.36108146567062</c:v>
                </c:pt>
                <c:pt idx="97">
                  <c:v>550.12451085023122</c:v>
                </c:pt>
                <c:pt idx="98">
                  <c:v>497.58093205265033</c:v>
                </c:pt>
                <c:pt idx="99">
                  <c:v>488.75844895055138</c:v>
                </c:pt>
                <c:pt idx="100">
                  <c:v>441.1597296335824</c:v>
                </c:pt>
                <c:pt idx="101">
                  <c:v>408.46673781572395</c:v>
                </c:pt>
                <c:pt idx="102">
                  <c:v>452.47242974030593</c:v>
                </c:pt>
                <c:pt idx="103">
                  <c:v>487.58448950551411</c:v>
                </c:pt>
                <c:pt idx="104">
                  <c:v>477.37459978655278</c:v>
                </c:pt>
                <c:pt idx="105">
                  <c:v>471.61152614727848</c:v>
                </c:pt>
                <c:pt idx="106">
                  <c:v>484.95197438633937</c:v>
                </c:pt>
                <c:pt idx="107">
                  <c:v>483.06652436855211</c:v>
                </c:pt>
                <c:pt idx="108">
                  <c:v>455.77747285324665</c:v>
                </c:pt>
                <c:pt idx="109">
                  <c:v>431.76805407328362</c:v>
                </c:pt>
                <c:pt idx="110">
                  <c:v>397.84181192932533</c:v>
                </c:pt>
                <c:pt idx="111">
                  <c:v>407.61633717877055</c:v>
                </c:pt>
                <c:pt idx="112">
                  <c:v>357.73745997865524</c:v>
                </c:pt>
                <c:pt idx="113">
                  <c:v>329.92834273517298</c:v>
                </c:pt>
                <c:pt idx="114">
                  <c:v>341.42267180177248</c:v>
                </c:pt>
                <c:pt idx="115">
                  <c:v>329.53871694533387</c:v>
                </c:pt>
                <c:pt idx="116">
                  <c:v>292.66517900456</c:v>
                </c:pt>
                <c:pt idx="117">
                  <c:v>284.9210400136111</c:v>
                </c:pt>
                <c:pt idx="118">
                  <c:v>260.1387406616862</c:v>
                </c:pt>
                <c:pt idx="119">
                  <c:v>244.75275702596946</c:v>
                </c:pt>
                <c:pt idx="120">
                  <c:v>239.72381229585068</c:v>
                </c:pt>
                <c:pt idx="121">
                  <c:v>223.01672002845962</c:v>
                </c:pt>
                <c:pt idx="122">
                  <c:v>202.56460010995764</c:v>
                </c:pt>
                <c:pt idx="123">
                  <c:v>181.96371398078978</c:v>
                </c:pt>
                <c:pt idx="124">
                  <c:v>214.27724415984821</c:v>
                </c:pt>
                <c:pt idx="125">
                  <c:v>221.58080269072795</c:v>
                </c:pt>
                <c:pt idx="126">
                  <c:v>183.22428966946626</c:v>
                </c:pt>
                <c:pt idx="127">
                  <c:v>197.01512764479679</c:v>
                </c:pt>
                <c:pt idx="128">
                  <c:v>200.75353319750332</c:v>
                </c:pt>
                <c:pt idx="129">
                  <c:v>187.62329808220946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5F-43F0-B9C0-0A4121BFD6D7}"/>
            </c:ext>
          </c:extLst>
        </c:ser>
        <c:ser>
          <c:idx val="2"/>
          <c:order val="1"/>
          <c:tx>
            <c:strRef>
              <c:f>'metals prices'!$E$4</c:f>
              <c:strCache>
                <c:ptCount val="1"/>
                <c:pt idx="0">
                  <c:v>gold </c:v>
                </c:pt>
              </c:strCache>
            </c:strRef>
          </c:tx>
          <c:spPr>
            <a:ln w="31750">
              <a:solidFill>
                <a:srgbClr val="1F497D">
                  <a:lumMod val="60000"/>
                  <a:lumOff val="40000"/>
                </a:srgbClr>
              </a:solidFill>
            </a:ln>
          </c:spPr>
          <c:marker>
            <c:symbol val="triangle"/>
            <c:size val="5"/>
            <c:spPr>
              <a:solidFill>
                <a:srgbClr val="1F497D">
                  <a:lumMod val="60000"/>
                  <a:lumOff val="40000"/>
                </a:srgbClr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elete val="1"/>
          </c:dLbls>
          <c:cat>
            <c:numRef>
              <c:f>'metals prices'!$B$5:$B$135</c:f>
              <c:numCache>
                <c:formatCode>_(* #\ ##0_);_(* \(#\ ##0\);_(* "-"??_);_(@_)</c:formatCode>
                <c:ptCount val="131"/>
                <c:pt idx="0" formatCode="General">
                  <c:v>2005</c:v>
                </c:pt>
                <c:pt idx="12" formatCode="General">
                  <c:v>2006</c:v>
                </c:pt>
                <c:pt idx="24" formatCode="General">
                  <c:v>2007</c:v>
                </c:pt>
                <c:pt idx="36" formatCode="General">
                  <c:v>2008</c:v>
                </c:pt>
                <c:pt idx="48" formatCode="General">
                  <c:v>2009</c:v>
                </c:pt>
                <c:pt idx="60" formatCode="General">
                  <c:v>2010</c:v>
                </c:pt>
                <c:pt idx="72" formatCode="General">
                  <c:v>2011</c:v>
                </c:pt>
                <c:pt idx="84" formatCode="General">
                  <c:v>2012</c:v>
                </c:pt>
                <c:pt idx="96" formatCode="General">
                  <c:v>2013</c:v>
                </c:pt>
                <c:pt idx="108" formatCode="General">
                  <c:v>2014</c:v>
                </c:pt>
                <c:pt idx="120" formatCode="General">
                  <c:v>2015</c:v>
                </c:pt>
              </c:numCache>
            </c:numRef>
          </c:cat>
          <c:val>
            <c:numRef>
              <c:f>'metals prices'!$E$5:$E$135</c:f>
              <c:numCache>
                <c:formatCode>_(* #\ ##0_);_(* \(#\ ##0\);_(* "-"??_);_(@_)</c:formatCode>
                <c:ptCount val="131"/>
                <c:pt idx="0">
                  <c:v>100</c:v>
                </c:pt>
                <c:pt idx="1">
                  <c:v>99.811387480844047</c:v>
                </c:pt>
                <c:pt idx="2">
                  <c:v>102.37887539785453</c:v>
                </c:pt>
                <c:pt idx="3">
                  <c:v>101.12695980195687</c:v>
                </c:pt>
                <c:pt idx="4">
                  <c:v>99.462454320405527</c:v>
                </c:pt>
                <c:pt idx="5">
                  <c:v>101.53483437463163</c:v>
                </c:pt>
                <c:pt idx="6">
                  <c:v>100.07780266415185</c:v>
                </c:pt>
                <c:pt idx="7">
                  <c:v>103.24885064246141</c:v>
                </c:pt>
                <c:pt idx="8">
                  <c:v>107.51856654485444</c:v>
                </c:pt>
                <c:pt idx="9">
                  <c:v>110.78627843923141</c:v>
                </c:pt>
                <c:pt idx="10">
                  <c:v>112.38241188258871</c:v>
                </c:pt>
                <c:pt idx="11">
                  <c:v>120.18389720617706</c:v>
                </c:pt>
                <c:pt idx="12">
                  <c:v>129.63809972886949</c:v>
                </c:pt>
                <c:pt idx="13">
                  <c:v>130.84993516444655</c:v>
                </c:pt>
                <c:pt idx="14">
                  <c:v>131.34268537074149</c:v>
                </c:pt>
                <c:pt idx="15">
                  <c:v>143.97029352823293</c:v>
                </c:pt>
                <c:pt idx="16">
                  <c:v>159.49781916774725</c:v>
                </c:pt>
                <c:pt idx="17">
                  <c:v>140.55169161853118</c:v>
                </c:pt>
                <c:pt idx="18">
                  <c:v>149.42119533184015</c:v>
                </c:pt>
                <c:pt idx="19">
                  <c:v>149.14299186608514</c:v>
                </c:pt>
                <c:pt idx="20">
                  <c:v>141.03265354237891</c:v>
                </c:pt>
                <c:pt idx="21">
                  <c:v>126.31851939172462</c:v>
                </c:pt>
                <c:pt idx="22">
                  <c:v>148.02074737710717</c:v>
                </c:pt>
                <c:pt idx="23">
                  <c:v>148.48284804903926</c:v>
                </c:pt>
                <c:pt idx="24">
                  <c:v>148.8082046445833</c:v>
                </c:pt>
                <c:pt idx="25">
                  <c:v>156.72521513615467</c:v>
                </c:pt>
                <c:pt idx="26">
                  <c:v>154.40292349404692</c:v>
                </c:pt>
                <c:pt idx="27">
                  <c:v>160.17210892372981</c:v>
                </c:pt>
                <c:pt idx="28">
                  <c:v>157.22268065542852</c:v>
                </c:pt>
                <c:pt idx="29">
                  <c:v>154.54202522692444</c:v>
                </c:pt>
                <c:pt idx="30">
                  <c:v>156.85488624307439</c:v>
                </c:pt>
                <c:pt idx="31">
                  <c:v>156.88082046445834</c:v>
                </c:pt>
                <c:pt idx="32">
                  <c:v>168.01838972061771</c:v>
                </c:pt>
                <c:pt idx="33">
                  <c:v>177.90875869385832</c:v>
                </c:pt>
                <c:pt idx="34">
                  <c:v>213.66261935635978</c:v>
                </c:pt>
                <c:pt idx="35">
                  <c:v>189.36696923258282</c:v>
                </c:pt>
                <c:pt idx="36">
                  <c:v>209.73712130142638</c:v>
                </c:pt>
                <c:pt idx="37">
                  <c:v>217.44665802192623</c:v>
                </c:pt>
                <c:pt idx="38">
                  <c:v>228.32252740775667</c:v>
                </c:pt>
                <c:pt idx="39">
                  <c:v>214.47601084521986</c:v>
                </c:pt>
                <c:pt idx="40">
                  <c:v>209.51550159141811</c:v>
                </c:pt>
                <c:pt idx="41">
                  <c:v>209.71118708004246</c:v>
                </c:pt>
                <c:pt idx="42">
                  <c:v>221.56548390899448</c:v>
                </c:pt>
                <c:pt idx="43">
                  <c:v>197.81209477779089</c:v>
                </c:pt>
                <c:pt idx="44">
                  <c:v>195.66898502888128</c:v>
                </c:pt>
                <c:pt idx="45">
                  <c:v>190.17328775197456</c:v>
                </c:pt>
                <c:pt idx="46">
                  <c:v>179.38465165625371</c:v>
                </c:pt>
                <c:pt idx="47">
                  <c:v>192.40598844748322</c:v>
                </c:pt>
                <c:pt idx="48">
                  <c:v>202.44960509253804</c:v>
                </c:pt>
                <c:pt idx="49">
                  <c:v>222.36472945891785</c:v>
                </c:pt>
                <c:pt idx="50">
                  <c:v>217.91111635034775</c:v>
                </c:pt>
                <c:pt idx="51">
                  <c:v>209.87858069079337</c:v>
                </c:pt>
                <c:pt idx="52">
                  <c:v>218.46988093834727</c:v>
                </c:pt>
                <c:pt idx="53">
                  <c:v>222.95650123776966</c:v>
                </c:pt>
                <c:pt idx="54">
                  <c:v>220.25934221383946</c:v>
                </c:pt>
                <c:pt idx="55">
                  <c:v>223.82647648237653</c:v>
                </c:pt>
                <c:pt idx="56">
                  <c:v>234.96168808204646</c:v>
                </c:pt>
                <c:pt idx="57">
                  <c:v>245.94129435341273</c:v>
                </c:pt>
                <c:pt idx="58">
                  <c:v>265.71731698691502</c:v>
                </c:pt>
                <c:pt idx="59">
                  <c:v>267.52799717081223</c:v>
                </c:pt>
                <c:pt idx="60">
                  <c:v>263.57656489449488</c:v>
                </c:pt>
                <c:pt idx="61">
                  <c:v>258.2600495107863</c:v>
                </c:pt>
                <c:pt idx="62">
                  <c:v>262.4873275963692</c:v>
                </c:pt>
                <c:pt idx="63">
                  <c:v>270.82164328657319</c:v>
                </c:pt>
                <c:pt idx="64">
                  <c:v>284.19898620770959</c:v>
                </c:pt>
                <c:pt idx="65">
                  <c:v>290.68018389720623</c:v>
                </c:pt>
                <c:pt idx="66">
                  <c:v>281.26134622185549</c:v>
                </c:pt>
                <c:pt idx="67">
                  <c:v>286.64623364375814</c:v>
                </c:pt>
                <c:pt idx="68">
                  <c:v>299.6817163739243</c:v>
                </c:pt>
                <c:pt idx="69">
                  <c:v>316.40221619710013</c:v>
                </c:pt>
                <c:pt idx="70">
                  <c:v>322.97300483319583</c:v>
                </c:pt>
                <c:pt idx="71">
                  <c:v>327.84392314039843</c:v>
                </c:pt>
                <c:pt idx="72">
                  <c:v>319.79252622892847</c:v>
                </c:pt>
                <c:pt idx="73">
                  <c:v>323.64022161971002</c:v>
                </c:pt>
                <c:pt idx="74">
                  <c:v>335.73264175409645</c:v>
                </c:pt>
                <c:pt idx="75">
                  <c:v>347.47377107155489</c:v>
                </c:pt>
                <c:pt idx="76">
                  <c:v>356.10986679240841</c:v>
                </c:pt>
                <c:pt idx="77">
                  <c:v>360.40551691618538</c:v>
                </c:pt>
                <c:pt idx="78">
                  <c:v>370.7674171873158</c:v>
                </c:pt>
                <c:pt idx="79">
                  <c:v>413.95968407403041</c:v>
                </c:pt>
                <c:pt idx="80">
                  <c:v>417.69656960980785</c:v>
                </c:pt>
                <c:pt idx="81">
                  <c:v>392.59931627961811</c:v>
                </c:pt>
                <c:pt idx="82">
                  <c:v>409.99174820228694</c:v>
                </c:pt>
                <c:pt idx="83">
                  <c:v>389.55793940822826</c:v>
                </c:pt>
                <c:pt idx="84">
                  <c:v>390.45620653070847</c:v>
                </c:pt>
                <c:pt idx="85">
                  <c:v>410.84993516444655</c:v>
                </c:pt>
                <c:pt idx="86">
                  <c:v>394.61747023458685</c:v>
                </c:pt>
                <c:pt idx="87">
                  <c:v>389.02982435459154</c:v>
                </c:pt>
                <c:pt idx="88">
                  <c:v>373.80643640221621</c:v>
                </c:pt>
                <c:pt idx="89">
                  <c:v>376.44701167039966</c:v>
                </c:pt>
                <c:pt idx="90">
                  <c:v>375.78922550984328</c:v>
                </c:pt>
                <c:pt idx="91">
                  <c:v>383.36201815395498</c:v>
                </c:pt>
                <c:pt idx="92">
                  <c:v>411.28138630201585</c:v>
                </c:pt>
                <c:pt idx="93">
                  <c:v>411.90616527171989</c:v>
                </c:pt>
                <c:pt idx="94">
                  <c:v>405.78568902510909</c:v>
                </c:pt>
                <c:pt idx="95">
                  <c:v>398.0973712130143</c:v>
                </c:pt>
                <c:pt idx="96">
                  <c:v>393.9526111045621</c:v>
                </c:pt>
                <c:pt idx="97">
                  <c:v>383.72981256630908</c:v>
                </c:pt>
                <c:pt idx="98">
                  <c:v>375.54167157845103</c:v>
                </c:pt>
                <c:pt idx="99">
                  <c:v>350.13084993516441</c:v>
                </c:pt>
                <c:pt idx="100">
                  <c:v>333.254744783685</c:v>
                </c:pt>
                <c:pt idx="101">
                  <c:v>316.48237651774139</c:v>
                </c:pt>
                <c:pt idx="102">
                  <c:v>303.36437581044441</c:v>
                </c:pt>
                <c:pt idx="103">
                  <c:v>317.59990569374042</c:v>
                </c:pt>
                <c:pt idx="104">
                  <c:v>318.00070729694687</c:v>
                </c:pt>
                <c:pt idx="105">
                  <c:v>310.31003182836264</c:v>
                </c:pt>
                <c:pt idx="106">
                  <c:v>300.79453023694447</c:v>
                </c:pt>
                <c:pt idx="107">
                  <c:v>288.90722621714019</c:v>
                </c:pt>
                <c:pt idx="108">
                  <c:v>293.29246728751622</c:v>
                </c:pt>
                <c:pt idx="109">
                  <c:v>306.72403630790996</c:v>
                </c:pt>
                <c:pt idx="110">
                  <c:v>314.98526464694095</c:v>
                </c:pt>
                <c:pt idx="111">
                  <c:v>306.25957797948843</c:v>
                </c:pt>
                <c:pt idx="112">
                  <c:v>303.55534598608983</c:v>
                </c:pt>
                <c:pt idx="113">
                  <c:v>301.56784156548389</c:v>
                </c:pt>
                <c:pt idx="114">
                  <c:v>309.08169279735944</c:v>
                </c:pt>
                <c:pt idx="115">
                  <c:v>305.54992337616409</c:v>
                </c:pt>
                <c:pt idx="116">
                  <c:v>291.90852292820944</c:v>
                </c:pt>
                <c:pt idx="117">
                  <c:v>288.22114817871039</c:v>
                </c:pt>
                <c:pt idx="118">
                  <c:v>277.33113285394319</c:v>
                </c:pt>
                <c:pt idx="119">
                  <c:v>283.45868207002241</c:v>
                </c:pt>
                <c:pt idx="120">
                  <c:v>295.14322763173408</c:v>
                </c:pt>
                <c:pt idx="121">
                  <c:v>289.32924672875163</c:v>
                </c:pt>
                <c:pt idx="122">
                  <c:v>277.88046681598496</c:v>
                </c:pt>
                <c:pt idx="123">
                  <c:v>282.42602852764355</c:v>
                </c:pt>
                <c:pt idx="124">
                  <c:v>277.26040315925974</c:v>
                </c:pt>
                <c:pt idx="125">
                  <c:v>282.9187787339385</c:v>
                </c:pt>
                <c:pt idx="126">
                  <c:v>275.3742779677001</c:v>
                </c:pt>
                <c:pt idx="127">
                  <c:v>257.43251208298955</c:v>
                </c:pt>
                <c:pt idx="128">
                  <c:v>269.31510078981489</c:v>
                </c:pt>
                <c:pt idx="129">
                  <c:v>263.82176116939763</c:v>
                </c:pt>
                <c:pt idx="130">
                  <c:v>252.38712719556764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5F-43F0-B9C0-0A4121BFD6D7}"/>
            </c:ext>
          </c:extLst>
        </c:ser>
        <c:ser>
          <c:idx val="3"/>
          <c:order val="2"/>
          <c:tx>
            <c:strRef>
              <c:f>'metals prices'!$F$4</c:f>
              <c:strCache>
                <c:ptCount val="1"/>
                <c:pt idx="0">
                  <c:v>platinum</c:v>
                </c:pt>
              </c:strCache>
            </c:strRef>
          </c:tx>
          <c:spPr>
            <a:ln>
              <a:solidFill>
                <a:srgbClr val="4F81BD">
                  <a:lumMod val="75000"/>
                </a:srgbClr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'metals prices'!$B$5:$B$135</c:f>
              <c:numCache>
                <c:formatCode>_(* #\ ##0_);_(* \(#\ ##0\);_(* "-"??_);_(@_)</c:formatCode>
                <c:ptCount val="131"/>
                <c:pt idx="0" formatCode="General">
                  <c:v>2005</c:v>
                </c:pt>
                <c:pt idx="12" formatCode="General">
                  <c:v>2006</c:v>
                </c:pt>
                <c:pt idx="24" formatCode="General">
                  <c:v>2007</c:v>
                </c:pt>
                <c:pt idx="36" formatCode="General">
                  <c:v>2008</c:v>
                </c:pt>
                <c:pt idx="48" formatCode="General">
                  <c:v>2009</c:v>
                </c:pt>
                <c:pt idx="60" formatCode="General">
                  <c:v>2010</c:v>
                </c:pt>
                <c:pt idx="72" formatCode="General">
                  <c:v>2011</c:v>
                </c:pt>
                <c:pt idx="84" formatCode="General">
                  <c:v>2012</c:v>
                </c:pt>
                <c:pt idx="96" formatCode="General">
                  <c:v>2013</c:v>
                </c:pt>
                <c:pt idx="108" formatCode="General">
                  <c:v>2014</c:v>
                </c:pt>
                <c:pt idx="120" formatCode="General">
                  <c:v>2015</c:v>
                </c:pt>
              </c:numCache>
            </c:numRef>
          </c:cat>
          <c:val>
            <c:numRef>
              <c:f>'metals prices'!$F$5:$F$135</c:f>
              <c:numCache>
                <c:formatCode>_(* #\ ##0_);_(* \(#\ ##0\);_(* "-"??_);_(@_)</c:formatCode>
                <c:ptCount val="131"/>
                <c:pt idx="0">
                  <c:v>100</c:v>
                </c:pt>
                <c:pt idx="1">
                  <c:v>100.62166755919813</c:v>
                </c:pt>
                <c:pt idx="2">
                  <c:v>100.9779040257049</c:v>
                </c:pt>
                <c:pt idx="3">
                  <c:v>100.64844350275908</c:v>
                </c:pt>
                <c:pt idx="4">
                  <c:v>100.85799436541014</c:v>
                </c:pt>
                <c:pt idx="5">
                  <c:v>102.45290926447646</c:v>
                </c:pt>
                <c:pt idx="6">
                  <c:v>101.71366038790192</c:v>
                </c:pt>
                <c:pt idx="7">
                  <c:v>104.56355211995623</c:v>
                </c:pt>
                <c:pt idx="8">
                  <c:v>106.47977834175417</c:v>
                </c:pt>
                <c:pt idx="9">
                  <c:v>108.38436284896041</c:v>
                </c:pt>
                <c:pt idx="10">
                  <c:v>112.0678013457822</c:v>
                </c:pt>
                <c:pt idx="11">
                  <c:v>113.95957996693753</c:v>
                </c:pt>
                <c:pt idx="12">
                  <c:v>120.03771915527717</c:v>
                </c:pt>
                <c:pt idx="13">
                  <c:v>121.27756175929592</c:v>
                </c:pt>
                <c:pt idx="14">
                  <c:v>121.25078581573494</c:v>
                </c:pt>
                <c:pt idx="15">
                  <c:v>128.22068034180074</c:v>
                </c:pt>
                <c:pt idx="16">
                  <c:v>147.16291415399658</c:v>
                </c:pt>
                <c:pt idx="17">
                  <c:v>138.5422244988242</c:v>
                </c:pt>
                <c:pt idx="18">
                  <c:v>143.06270227479104</c:v>
                </c:pt>
                <c:pt idx="19">
                  <c:v>143.65875806188734</c:v>
                </c:pt>
                <c:pt idx="20">
                  <c:v>137.7913339076579</c:v>
                </c:pt>
                <c:pt idx="21">
                  <c:v>126.19618617429975</c:v>
                </c:pt>
                <c:pt idx="22">
                  <c:v>137.7238119630259</c:v>
                </c:pt>
                <c:pt idx="23">
                  <c:v>130.54203823139071</c:v>
                </c:pt>
                <c:pt idx="24">
                  <c:v>133.69461454282987</c:v>
                </c:pt>
                <c:pt idx="25">
                  <c:v>140.23027311462431</c:v>
                </c:pt>
                <c:pt idx="26">
                  <c:v>141.89154578686347</c:v>
                </c:pt>
                <c:pt idx="27">
                  <c:v>148.805560082889</c:v>
                </c:pt>
                <c:pt idx="28">
                  <c:v>151.49712449649584</c:v>
                </c:pt>
                <c:pt idx="29">
                  <c:v>149.74038976460454</c:v>
                </c:pt>
                <c:pt idx="30">
                  <c:v>151.70434701622852</c:v>
                </c:pt>
                <c:pt idx="31">
                  <c:v>147.33404735849496</c:v>
                </c:pt>
                <c:pt idx="32">
                  <c:v>152.23288085869285</c:v>
                </c:pt>
                <c:pt idx="33">
                  <c:v>164.25993620340404</c:v>
                </c:pt>
                <c:pt idx="34">
                  <c:v>168.65701180469858</c:v>
                </c:pt>
                <c:pt idx="35">
                  <c:v>172.87247665836225</c:v>
                </c:pt>
                <c:pt idx="36">
                  <c:v>184.61081748119864</c:v>
                </c:pt>
                <c:pt idx="37">
                  <c:v>232.79587417634869</c:v>
                </c:pt>
                <c:pt idx="38">
                  <c:v>238.24419660527602</c:v>
                </c:pt>
                <c:pt idx="39">
                  <c:v>231.47221122726953</c:v>
                </c:pt>
                <c:pt idx="40">
                  <c:v>238.4956576404573</c:v>
                </c:pt>
                <c:pt idx="41">
                  <c:v>237.28608349437704</c:v>
                </c:pt>
                <c:pt idx="42">
                  <c:v>221.70830519918977</c:v>
                </c:pt>
                <c:pt idx="43">
                  <c:v>173.28342918345015</c:v>
                </c:pt>
                <c:pt idx="44">
                  <c:v>142.39912454306273</c:v>
                </c:pt>
                <c:pt idx="45">
                  <c:v>106.23879484970547</c:v>
                </c:pt>
                <c:pt idx="46">
                  <c:v>97.825327714265754</c:v>
                </c:pt>
                <c:pt idx="47">
                  <c:v>97.189690097557573</c:v>
                </c:pt>
                <c:pt idx="48">
                  <c:v>110.56834850636801</c:v>
                </c:pt>
                <c:pt idx="49">
                  <c:v>120.57323802649655</c:v>
                </c:pt>
                <c:pt idx="50">
                  <c:v>125.86788982281311</c:v>
                </c:pt>
                <c:pt idx="51">
                  <c:v>135.33493212880393</c:v>
                </c:pt>
                <c:pt idx="52">
                  <c:v>131.59444923048264</c:v>
                </c:pt>
                <c:pt idx="53">
                  <c:v>141.7797853267829</c:v>
                </c:pt>
                <c:pt idx="54">
                  <c:v>135.30699201378377</c:v>
                </c:pt>
                <c:pt idx="55">
                  <c:v>144.89277980861019</c:v>
                </c:pt>
                <c:pt idx="56">
                  <c:v>150.02677594356098</c:v>
                </c:pt>
                <c:pt idx="57">
                  <c:v>155.1572795641342</c:v>
                </c:pt>
                <c:pt idx="58">
                  <c:v>163.04454120002794</c:v>
                </c:pt>
                <c:pt idx="59">
                  <c:v>167.91077789936901</c:v>
                </c:pt>
                <c:pt idx="60">
                  <c:v>181.93089478218351</c:v>
                </c:pt>
                <c:pt idx="61">
                  <c:v>176.99480779529208</c:v>
                </c:pt>
                <c:pt idx="62">
                  <c:v>186.20107569442828</c:v>
                </c:pt>
                <c:pt idx="63">
                  <c:v>199.71943467833941</c:v>
                </c:pt>
                <c:pt idx="64">
                  <c:v>188.89613262241264</c:v>
                </c:pt>
                <c:pt idx="65">
                  <c:v>180.82260355305129</c:v>
                </c:pt>
                <c:pt idx="66">
                  <c:v>177.60483363989849</c:v>
                </c:pt>
                <c:pt idx="67">
                  <c:v>179.41046357307502</c:v>
                </c:pt>
                <c:pt idx="68">
                  <c:v>185.30699201378377</c:v>
                </c:pt>
                <c:pt idx="69">
                  <c:v>196.59247013900207</c:v>
                </c:pt>
                <c:pt idx="70">
                  <c:v>197.06745209434445</c:v>
                </c:pt>
                <c:pt idx="71">
                  <c:v>198.8102167687257</c:v>
                </c:pt>
                <c:pt idx="72">
                  <c:v>208.03161889683111</c:v>
                </c:pt>
                <c:pt idx="73">
                  <c:v>212.56606673030808</c:v>
                </c:pt>
                <c:pt idx="74">
                  <c:v>206.07813918833969</c:v>
                </c:pt>
                <c:pt idx="75">
                  <c:v>208.88495657640456</c:v>
                </c:pt>
                <c:pt idx="76">
                  <c:v>207.70565088826282</c:v>
                </c:pt>
                <c:pt idx="77">
                  <c:v>205.88372255465782</c:v>
                </c:pt>
                <c:pt idx="78">
                  <c:v>204.86623669934104</c:v>
                </c:pt>
                <c:pt idx="79">
                  <c:v>210.04330717828122</c:v>
                </c:pt>
                <c:pt idx="80">
                  <c:v>203.50997694940509</c:v>
                </c:pt>
                <c:pt idx="81">
                  <c:v>178.72243824070409</c:v>
                </c:pt>
                <c:pt idx="82">
                  <c:v>185.915853686931</c:v>
                </c:pt>
                <c:pt idx="83">
                  <c:v>170.77696803185174</c:v>
                </c:pt>
                <c:pt idx="84">
                  <c:v>175.35216186639968</c:v>
                </c:pt>
                <c:pt idx="85">
                  <c:v>192.99168781578152</c:v>
                </c:pt>
                <c:pt idx="86">
                  <c:v>192.71810752287598</c:v>
                </c:pt>
                <c:pt idx="87">
                  <c:v>184.53980302218912</c:v>
                </c:pt>
                <c:pt idx="88">
                  <c:v>170.90037020652403</c:v>
                </c:pt>
                <c:pt idx="89">
                  <c:v>168.54175883024052</c:v>
                </c:pt>
                <c:pt idx="90">
                  <c:v>165.98989499173439</c:v>
                </c:pt>
                <c:pt idx="91">
                  <c:v>168.740832149759</c:v>
                </c:pt>
                <c:pt idx="92">
                  <c:v>189.02069896854411</c:v>
                </c:pt>
                <c:pt idx="93">
                  <c:v>190.43865980581617</c:v>
                </c:pt>
                <c:pt idx="94">
                  <c:v>183.51533213811729</c:v>
                </c:pt>
                <c:pt idx="95">
                  <c:v>185.25344012666184</c:v>
                </c:pt>
                <c:pt idx="96">
                  <c:v>191.38745954504179</c:v>
                </c:pt>
                <c:pt idx="97">
                  <c:v>194.94633169573214</c:v>
                </c:pt>
                <c:pt idx="98">
                  <c:v>195.9649817225081</c:v>
                </c:pt>
                <c:pt idx="99">
                  <c:v>173.35910032829634</c:v>
                </c:pt>
                <c:pt idx="100">
                  <c:v>171.70364851335304</c:v>
                </c:pt>
                <c:pt idx="101">
                  <c:v>166.50213043377028</c:v>
                </c:pt>
                <c:pt idx="102">
                  <c:v>163.15630166010851</c:v>
                </c:pt>
                <c:pt idx="103">
                  <c:v>173.93885771496426</c:v>
                </c:pt>
                <c:pt idx="104">
                  <c:v>169.60348320100582</c:v>
                </c:pt>
                <c:pt idx="105">
                  <c:v>164.42292020768818</c:v>
                </c:pt>
                <c:pt idx="106">
                  <c:v>165.32398891708772</c:v>
                </c:pt>
                <c:pt idx="107">
                  <c:v>158.17830450068686</c:v>
                </c:pt>
                <c:pt idx="108">
                  <c:v>165.68255372651285</c:v>
                </c:pt>
                <c:pt idx="109">
                  <c:v>164.20638431628208</c:v>
                </c:pt>
                <c:pt idx="110">
                  <c:v>168.99345735639943</c:v>
                </c:pt>
                <c:pt idx="111">
                  <c:v>166.65114438054437</c:v>
                </c:pt>
                <c:pt idx="112">
                  <c:v>169.55342382826143</c:v>
                </c:pt>
                <c:pt idx="113">
                  <c:v>169.12617290274511</c:v>
                </c:pt>
                <c:pt idx="114">
                  <c:v>173.77005285338424</c:v>
                </c:pt>
                <c:pt idx="115">
                  <c:v>168.5545647162914</c:v>
                </c:pt>
                <c:pt idx="116">
                  <c:v>158.60206291182564</c:v>
                </c:pt>
                <c:pt idx="117">
                  <c:v>146.65766374071575</c:v>
                </c:pt>
                <c:pt idx="118">
                  <c:v>140.73086684206848</c:v>
                </c:pt>
                <c:pt idx="119">
                  <c:v>141.71692006798759</c:v>
                </c:pt>
                <c:pt idx="120">
                  <c:v>144.7623926051829</c:v>
                </c:pt>
                <c:pt idx="121">
                  <c:v>139.42117395049942</c:v>
                </c:pt>
                <c:pt idx="122">
                  <c:v>132.55721902721834</c:v>
                </c:pt>
                <c:pt idx="123">
                  <c:v>133.89135951943001</c:v>
                </c:pt>
                <c:pt idx="124">
                  <c:v>131.20212344874153</c:v>
                </c:pt>
                <c:pt idx="125">
                  <c:v>129.10661482223102</c:v>
                </c:pt>
                <c:pt idx="126">
                  <c:v>125.96335188246526</c:v>
                </c:pt>
                <c:pt idx="127">
                  <c:v>113.04104868565041</c:v>
                </c:pt>
                <c:pt idx="128">
                  <c:v>116.99923164683695</c:v>
                </c:pt>
                <c:pt idx="129">
                  <c:v>106.17243707653263</c:v>
                </c:pt>
                <c:pt idx="130">
                  <c:v>99.885911197001093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5F-43F0-B9C0-0A4121BFD6D7}"/>
            </c:ext>
          </c:extLst>
        </c:ser>
        <c:ser>
          <c:idx val="1"/>
          <c:order val="3"/>
          <c:tx>
            <c:strRef>
              <c:f>'metals prices'!$D$4</c:f>
              <c:strCache>
                <c:ptCount val="1"/>
                <c:pt idx="0">
                  <c:v>coal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'metals prices'!$B$5:$B$135</c:f>
              <c:numCache>
                <c:formatCode>_(* #\ ##0_);_(* \(#\ ##0\);_(* "-"??_);_(@_)</c:formatCode>
                <c:ptCount val="131"/>
                <c:pt idx="0" formatCode="General">
                  <c:v>2005</c:v>
                </c:pt>
                <c:pt idx="12" formatCode="General">
                  <c:v>2006</c:v>
                </c:pt>
                <c:pt idx="24" formatCode="General">
                  <c:v>2007</c:v>
                </c:pt>
                <c:pt idx="36" formatCode="General">
                  <c:v>2008</c:v>
                </c:pt>
                <c:pt idx="48" formatCode="General">
                  <c:v>2009</c:v>
                </c:pt>
                <c:pt idx="60" formatCode="General">
                  <c:v>2010</c:v>
                </c:pt>
                <c:pt idx="72" formatCode="General">
                  <c:v>2011</c:v>
                </c:pt>
                <c:pt idx="84" formatCode="General">
                  <c:v>2012</c:v>
                </c:pt>
                <c:pt idx="96" formatCode="General">
                  <c:v>2013</c:v>
                </c:pt>
                <c:pt idx="108" formatCode="General">
                  <c:v>2014</c:v>
                </c:pt>
                <c:pt idx="120" formatCode="General">
                  <c:v>2015</c:v>
                </c:pt>
              </c:numCache>
            </c:numRef>
          </c:cat>
          <c:val>
            <c:numRef>
              <c:f>'metals prices'!$D$5:$D$135</c:f>
              <c:numCache>
                <c:formatCode>_(* #\ ##0_);_(* \(#\ ##0\);_(* "-"??_);_(@_)</c:formatCode>
                <c:ptCount val="131"/>
                <c:pt idx="0">
                  <c:v>100</c:v>
                </c:pt>
                <c:pt idx="1">
                  <c:v>94.066358752002884</c:v>
                </c:pt>
                <c:pt idx="2">
                  <c:v>96.003393345272841</c:v>
                </c:pt>
                <c:pt idx="3">
                  <c:v>96.616080686209799</c:v>
                </c:pt>
                <c:pt idx="4">
                  <c:v>96.733905174851543</c:v>
                </c:pt>
                <c:pt idx="5">
                  <c:v>96.144782731642835</c:v>
                </c:pt>
                <c:pt idx="6">
                  <c:v>95.956263549816171</c:v>
                </c:pt>
                <c:pt idx="7">
                  <c:v>92.610048072391365</c:v>
                </c:pt>
                <c:pt idx="8">
                  <c:v>85.304929776604794</c:v>
                </c:pt>
                <c:pt idx="9">
                  <c:v>80.042102617274551</c:v>
                </c:pt>
                <c:pt idx="10">
                  <c:v>71.755113582807013</c:v>
                </c:pt>
                <c:pt idx="11">
                  <c:v>72.061457253275591</c:v>
                </c:pt>
                <c:pt idx="12">
                  <c:v>81.416721651427949</c:v>
                </c:pt>
                <c:pt idx="13">
                  <c:v>89.923649731360186</c:v>
                </c:pt>
                <c:pt idx="14">
                  <c:v>93.78829295880864</c:v>
                </c:pt>
                <c:pt idx="15">
                  <c:v>99.679517390894446</c:v>
                </c:pt>
                <c:pt idx="16">
                  <c:v>99.161089640870983</c:v>
                </c:pt>
                <c:pt idx="17">
                  <c:v>98.736921481760675</c:v>
                </c:pt>
                <c:pt idx="18">
                  <c:v>99.443868413611142</c:v>
                </c:pt>
                <c:pt idx="19">
                  <c:v>96.026958243001246</c:v>
                </c:pt>
                <c:pt idx="20">
                  <c:v>88.792534640399595</c:v>
                </c:pt>
                <c:pt idx="21">
                  <c:v>83.042699594683768</c:v>
                </c:pt>
                <c:pt idx="22">
                  <c:v>86.718823640305374</c:v>
                </c:pt>
                <c:pt idx="23">
                  <c:v>93.788292958808455</c:v>
                </c:pt>
                <c:pt idx="24">
                  <c:v>96.686775379394874</c:v>
                </c:pt>
                <c:pt idx="25">
                  <c:v>99.726647186351286</c:v>
                </c:pt>
                <c:pt idx="26">
                  <c:v>104.40192289565462</c:v>
                </c:pt>
                <c:pt idx="27">
                  <c:v>105.7969648411725</c:v>
                </c:pt>
                <c:pt idx="28">
                  <c:v>105.57074182298042</c:v>
                </c:pt>
                <c:pt idx="29">
                  <c:v>116.12781600527849</c:v>
                </c:pt>
                <c:pt idx="30">
                  <c:v>126.89226128758607</c:v>
                </c:pt>
                <c:pt idx="31">
                  <c:v>130.73805259685162</c:v>
                </c:pt>
                <c:pt idx="32">
                  <c:v>129.02252804222817</c:v>
                </c:pt>
                <c:pt idx="33">
                  <c:v>141.03119992459219</c:v>
                </c:pt>
                <c:pt idx="34">
                  <c:v>159.48722782543126</c:v>
                </c:pt>
                <c:pt idx="35">
                  <c:v>171.5524554623432</c:v>
                </c:pt>
                <c:pt idx="36">
                  <c:v>172.9663493260438</c:v>
                </c:pt>
                <c:pt idx="37">
                  <c:v>248.84532001131024</c:v>
                </c:pt>
                <c:pt idx="38">
                  <c:v>222.92393251013354</c:v>
                </c:pt>
                <c:pt idx="39">
                  <c:v>231.87859364690294</c:v>
                </c:pt>
                <c:pt idx="40">
                  <c:v>251.10755019323256</c:v>
                </c:pt>
                <c:pt idx="41">
                  <c:v>301.15939296823387</c:v>
                </c:pt>
                <c:pt idx="42">
                  <c:v>339.33452728815166</c:v>
                </c:pt>
                <c:pt idx="43">
                  <c:v>298.61438401357378</c:v>
                </c:pt>
                <c:pt idx="44">
                  <c:v>282.77877274012667</c:v>
                </c:pt>
                <c:pt idx="45">
                  <c:v>203.60071637289136</c:v>
                </c:pt>
                <c:pt idx="46">
                  <c:v>173.90894523517755</c:v>
                </c:pt>
                <c:pt idx="47">
                  <c:v>148.27033650673957</c:v>
                </c:pt>
                <c:pt idx="48">
                  <c:v>149.68423037044016</c:v>
                </c:pt>
                <c:pt idx="49">
                  <c:v>142.10575926100472</c:v>
                </c:pt>
                <c:pt idx="50">
                  <c:v>114.99670091431807</c:v>
                </c:pt>
                <c:pt idx="51">
                  <c:v>119.82279196908279</c:v>
                </c:pt>
                <c:pt idx="52">
                  <c:v>121.59487227825434</c:v>
                </c:pt>
                <c:pt idx="53">
                  <c:v>134.56499198793466</c:v>
                </c:pt>
                <c:pt idx="54">
                  <c:v>139.12715618814212</c:v>
                </c:pt>
                <c:pt idx="55">
                  <c:v>136.67640682439426</c:v>
                </c:pt>
                <c:pt idx="56">
                  <c:v>127.51437458761427</c:v>
                </c:pt>
                <c:pt idx="57">
                  <c:v>133.98058252427182</c:v>
                </c:pt>
                <c:pt idx="58">
                  <c:v>148.55311527947956</c:v>
                </c:pt>
                <c:pt idx="59">
                  <c:v>156.65944009802993</c:v>
                </c:pt>
                <c:pt idx="60">
                  <c:v>182.8636063719475</c:v>
                </c:pt>
                <c:pt idx="61">
                  <c:v>177.5662173626163</c:v>
                </c:pt>
                <c:pt idx="62">
                  <c:v>177.91497784899531</c:v>
                </c:pt>
                <c:pt idx="63">
                  <c:v>188.80196059949014</c:v>
                </c:pt>
                <c:pt idx="64">
                  <c:v>188.76425676312581</c:v>
                </c:pt>
                <c:pt idx="65">
                  <c:v>185.10227165614117</c:v>
                </c:pt>
                <c:pt idx="66">
                  <c:v>180.94071071731491</c:v>
                </c:pt>
                <c:pt idx="67">
                  <c:v>169.25252144405675</c:v>
                </c:pt>
                <c:pt idx="68">
                  <c:v>178.90470355358573</c:v>
                </c:pt>
                <c:pt idx="69">
                  <c:v>183.71194269016812</c:v>
                </c:pt>
                <c:pt idx="70">
                  <c:v>202.01715524554663</c:v>
                </c:pt>
                <c:pt idx="71">
                  <c:v>222.99934018286399</c:v>
                </c:pt>
                <c:pt idx="72">
                  <c:v>249.75021208407918</c:v>
                </c:pt>
                <c:pt idx="73">
                  <c:v>241.98322179281658</c:v>
                </c:pt>
                <c:pt idx="74">
                  <c:v>237.77924403808123</c:v>
                </c:pt>
                <c:pt idx="75">
                  <c:v>230.93599773776972</c:v>
                </c:pt>
                <c:pt idx="76">
                  <c:v>224.56404939202477</c:v>
                </c:pt>
                <c:pt idx="77">
                  <c:v>226.39268545574475</c:v>
                </c:pt>
                <c:pt idx="78">
                  <c:v>227.63691205580153</c:v>
                </c:pt>
                <c:pt idx="79">
                  <c:v>226.46809312847523</c:v>
                </c:pt>
                <c:pt idx="80">
                  <c:v>232.04826091054778</c:v>
                </c:pt>
                <c:pt idx="81">
                  <c:v>225.0730511829575</c:v>
                </c:pt>
                <c:pt idx="82">
                  <c:v>214.49712508247728</c:v>
                </c:pt>
                <c:pt idx="83">
                  <c:v>210.31199924592241</c:v>
                </c:pt>
                <c:pt idx="84">
                  <c:v>219.54943915543322</c:v>
                </c:pt>
                <c:pt idx="85">
                  <c:v>220.60514657366298</c:v>
                </c:pt>
                <c:pt idx="86">
                  <c:v>202.5827127910259</c:v>
                </c:pt>
                <c:pt idx="87">
                  <c:v>195.28702045433161</c:v>
                </c:pt>
                <c:pt idx="88">
                  <c:v>180.65793194457527</c:v>
                </c:pt>
                <c:pt idx="89">
                  <c:v>164.36987463474392</c:v>
                </c:pt>
                <c:pt idx="90">
                  <c:v>166.3493260439248</c:v>
                </c:pt>
                <c:pt idx="91">
                  <c:v>171.5524554623432</c:v>
                </c:pt>
                <c:pt idx="92">
                  <c:v>167.70666415307747</c:v>
                </c:pt>
                <c:pt idx="93">
                  <c:v>154.30295032519555</c:v>
                </c:pt>
                <c:pt idx="94">
                  <c:v>161.91912527099626</c:v>
                </c:pt>
                <c:pt idx="95">
                  <c:v>175.09661608068609</c:v>
                </c:pt>
                <c:pt idx="96">
                  <c:v>174.88924498067658</c:v>
                </c:pt>
                <c:pt idx="97">
                  <c:v>178.98011122631794</c:v>
                </c:pt>
                <c:pt idx="98">
                  <c:v>171.51475162597779</c:v>
                </c:pt>
                <c:pt idx="99">
                  <c:v>165.44443397115643</c:v>
                </c:pt>
                <c:pt idx="100">
                  <c:v>165.35017438024309</c:v>
                </c:pt>
                <c:pt idx="101">
                  <c:v>156.00776597607137</c:v>
                </c:pt>
                <c:pt idx="102">
                  <c:v>145.64843214031643</c:v>
                </c:pt>
                <c:pt idx="103">
                  <c:v>145.08436233386729</c:v>
                </c:pt>
                <c:pt idx="104">
                  <c:v>146.31444999528696</c:v>
                </c:pt>
                <c:pt idx="105">
                  <c:v>149.70779526816841</c:v>
                </c:pt>
                <c:pt idx="106">
                  <c:v>155.05702705250252</c:v>
                </c:pt>
                <c:pt idx="107">
                  <c:v>158.99236497313584</c:v>
                </c:pt>
                <c:pt idx="108">
                  <c:v>153.85050428881129</c:v>
                </c:pt>
                <c:pt idx="109">
                  <c:v>143.82128381562814</c:v>
                </c:pt>
                <c:pt idx="110">
                  <c:v>138.25996795173896</c:v>
                </c:pt>
                <c:pt idx="111">
                  <c:v>137.27966820623996</c:v>
                </c:pt>
                <c:pt idx="112">
                  <c:v>138.91978508813258</c:v>
                </c:pt>
                <c:pt idx="113">
                  <c:v>134.75351116976148</c:v>
                </c:pt>
                <c:pt idx="114">
                  <c:v>129.60693750589118</c:v>
                </c:pt>
                <c:pt idx="115">
                  <c:v>129.96512395136196</c:v>
                </c:pt>
                <c:pt idx="116">
                  <c:v>124.30954849655946</c:v>
                </c:pt>
                <c:pt idx="117">
                  <c:v>120.10557074182296</c:v>
                </c:pt>
                <c:pt idx="118">
                  <c:v>117.91874823263254</c:v>
                </c:pt>
                <c:pt idx="119">
                  <c:v>117.71137713262318</c:v>
                </c:pt>
                <c:pt idx="120">
                  <c:v>117.07041191441228</c:v>
                </c:pt>
                <c:pt idx="121">
                  <c:v>115.75077764162501</c:v>
                </c:pt>
                <c:pt idx="122">
                  <c:v>113.32830615515128</c:v>
                </c:pt>
                <c:pt idx="123">
                  <c:v>108.99101840755148</c:v>
                </c:pt>
                <c:pt idx="124">
                  <c:v>113.86062479225669</c:v>
                </c:pt>
                <c:pt idx="125">
                  <c:v>110.92640039760408</c:v>
                </c:pt>
                <c:pt idx="126">
                  <c:v>111.4722118627743</c:v>
                </c:pt>
                <c:pt idx="127">
                  <c:v>110.42039777547362</c:v>
                </c:pt>
                <c:pt idx="128">
                  <c:v>103.20568299642656</c:v>
                </c:pt>
                <c:pt idx="129">
                  <c:v>98.338460483808731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5F-43F0-B9C0-0A4121BFD6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4207488"/>
        <c:axId val="124209024"/>
      </c:lineChart>
      <c:catAx>
        <c:axId val="12420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124209024"/>
        <c:crosses val="autoZero"/>
        <c:auto val="1"/>
        <c:lblAlgn val="ctr"/>
        <c:lblOffset val="100"/>
        <c:noMultiLvlLbl val="0"/>
      </c:catAx>
      <c:valAx>
        <c:axId val="124209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January 2005 = 100</a:t>
                </a:r>
              </a:p>
            </c:rich>
          </c:tx>
          <c:overlay val="0"/>
        </c:title>
        <c:numFmt formatCode="_(* #\ ##0_);_(* \(#\ 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24207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Electricity available, in seasonally adjusted terms, and generated in South Africa, January 2010 to September 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'electricity generated and produ'!$B$3</c:f>
              <c:strCache>
                <c:ptCount val="1"/>
                <c:pt idx="0">
                  <c:v>Total available, seasonally adjusted</c:v>
                </c:pt>
              </c:strCache>
            </c:strRef>
          </c:tx>
          <c:spPr>
            <a:ln w="47625">
              <a:solidFill>
                <a:srgbClr val="4F81BD">
                  <a:lumMod val="60000"/>
                  <a:lumOff val="40000"/>
                </a:srgbClr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'electricity generated and produ'!$A$4:$A$72</c:f>
              <c:numCache>
                <c:formatCode>General</c:formatCode>
                <c:ptCount val="69"/>
                <c:pt idx="0">
                  <c:v>2010</c:v>
                </c:pt>
                <c:pt idx="12">
                  <c:v>2011</c:v>
                </c:pt>
                <c:pt idx="24">
                  <c:v>2012</c:v>
                </c:pt>
                <c:pt idx="36">
                  <c:v>2013</c:v>
                </c:pt>
                <c:pt idx="48">
                  <c:v>2014</c:v>
                </c:pt>
                <c:pt idx="60">
                  <c:v>2015</c:v>
                </c:pt>
              </c:numCache>
            </c:numRef>
          </c:cat>
          <c:val>
            <c:numRef>
              <c:f>'electricity generated and produ'!$B$4:$B$72</c:f>
              <c:numCache>
                <c:formatCode>_ * #\ ##0_ ;_ * \-#\ ##0_ ;_ * "-"??_ ;_ @_ </c:formatCode>
                <c:ptCount val="69"/>
                <c:pt idx="0">
                  <c:v>19707</c:v>
                </c:pt>
                <c:pt idx="1">
                  <c:v>19857</c:v>
                </c:pt>
                <c:pt idx="2">
                  <c:v>20029</c:v>
                </c:pt>
                <c:pt idx="3">
                  <c:v>19890</c:v>
                </c:pt>
                <c:pt idx="4">
                  <c:v>19837</c:v>
                </c:pt>
                <c:pt idx="5">
                  <c:v>19989</c:v>
                </c:pt>
                <c:pt idx="6">
                  <c:v>19793</c:v>
                </c:pt>
                <c:pt idx="7">
                  <c:v>19607</c:v>
                </c:pt>
                <c:pt idx="8">
                  <c:v>19476</c:v>
                </c:pt>
                <c:pt idx="9">
                  <c:v>20278</c:v>
                </c:pt>
                <c:pt idx="10">
                  <c:v>20071</c:v>
                </c:pt>
                <c:pt idx="11">
                  <c:v>19861</c:v>
                </c:pt>
                <c:pt idx="12">
                  <c:v>19891</c:v>
                </c:pt>
                <c:pt idx="13">
                  <c:v>20134</c:v>
                </c:pt>
                <c:pt idx="14">
                  <c:v>20354</c:v>
                </c:pt>
                <c:pt idx="15">
                  <c:v>20327</c:v>
                </c:pt>
                <c:pt idx="16">
                  <c:v>20357</c:v>
                </c:pt>
                <c:pt idx="17">
                  <c:v>20114</c:v>
                </c:pt>
                <c:pt idx="18">
                  <c:v>19712</c:v>
                </c:pt>
                <c:pt idx="19">
                  <c:v>19678</c:v>
                </c:pt>
                <c:pt idx="20">
                  <c:v>19855</c:v>
                </c:pt>
                <c:pt idx="21">
                  <c:v>20081</c:v>
                </c:pt>
                <c:pt idx="22">
                  <c:v>20098</c:v>
                </c:pt>
                <c:pt idx="23">
                  <c:v>20082</c:v>
                </c:pt>
                <c:pt idx="24">
                  <c:v>19919</c:v>
                </c:pt>
                <c:pt idx="25">
                  <c:v>19713</c:v>
                </c:pt>
                <c:pt idx="26">
                  <c:v>19449</c:v>
                </c:pt>
                <c:pt idx="27">
                  <c:v>19191</c:v>
                </c:pt>
                <c:pt idx="28">
                  <c:v>19356</c:v>
                </c:pt>
                <c:pt idx="29">
                  <c:v>19526</c:v>
                </c:pt>
                <c:pt idx="30">
                  <c:v>19374</c:v>
                </c:pt>
                <c:pt idx="31">
                  <c:v>19394</c:v>
                </c:pt>
                <c:pt idx="32">
                  <c:v>19344</c:v>
                </c:pt>
                <c:pt idx="33">
                  <c:v>19260</c:v>
                </c:pt>
                <c:pt idx="34">
                  <c:v>19743</c:v>
                </c:pt>
                <c:pt idx="35">
                  <c:v>19316</c:v>
                </c:pt>
                <c:pt idx="36">
                  <c:v>19048</c:v>
                </c:pt>
                <c:pt idx="37">
                  <c:v>19051</c:v>
                </c:pt>
                <c:pt idx="38">
                  <c:v>19273</c:v>
                </c:pt>
                <c:pt idx="39">
                  <c:v>19265</c:v>
                </c:pt>
                <c:pt idx="40">
                  <c:v>19512</c:v>
                </c:pt>
                <c:pt idx="41">
                  <c:v>19565</c:v>
                </c:pt>
                <c:pt idx="42">
                  <c:v>19768</c:v>
                </c:pt>
                <c:pt idx="43">
                  <c:v>19756</c:v>
                </c:pt>
                <c:pt idx="44">
                  <c:v>19492</c:v>
                </c:pt>
                <c:pt idx="45">
                  <c:v>19612</c:v>
                </c:pt>
                <c:pt idx="46">
                  <c:v>19295</c:v>
                </c:pt>
                <c:pt idx="47">
                  <c:v>19581</c:v>
                </c:pt>
                <c:pt idx="48">
                  <c:v>19641</c:v>
                </c:pt>
                <c:pt idx="49">
                  <c:v>19464</c:v>
                </c:pt>
                <c:pt idx="50">
                  <c:v>19201</c:v>
                </c:pt>
                <c:pt idx="51">
                  <c:v>19660</c:v>
                </c:pt>
                <c:pt idx="52">
                  <c:v>19455</c:v>
                </c:pt>
                <c:pt idx="53">
                  <c:v>19242</c:v>
                </c:pt>
                <c:pt idx="54">
                  <c:v>19335</c:v>
                </c:pt>
                <c:pt idx="55">
                  <c:v>19353</c:v>
                </c:pt>
                <c:pt idx="56">
                  <c:v>19630</c:v>
                </c:pt>
                <c:pt idx="57">
                  <c:v>19668</c:v>
                </c:pt>
                <c:pt idx="58">
                  <c:v>19439</c:v>
                </c:pt>
                <c:pt idx="59">
                  <c:v>19569</c:v>
                </c:pt>
                <c:pt idx="60">
                  <c:v>19630</c:v>
                </c:pt>
                <c:pt idx="61">
                  <c:v>19558</c:v>
                </c:pt>
                <c:pt idx="62">
                  <c:v>19727</c:v>
                </c:pt>
                <c:pt idx="63">
                  <c:v>19452</c:v>
                </c:pt>
                <c:pt idx="64">
                  <c:v>19149</c:v>
                </c:pt>
                <c:pt idx="65">
                  <c:v>19137</c:v>
                </c:pt>
                <c:pt idx="66">
                  <c:v>19019</c:v>
                </c:pt>
                <c:pt idx="67">
                  <c:v>18332</c:v>
                </c:pt>
                <c:pt idx="68">
                  <c:v>18885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6A-46B2-AC25-2BE64A11F2BE}"/>
            </c:ext>
          </c:extLst>
        </c:ser>
        <c:ser>
          <c:idx val="1"/>
          <c:order val="1"/>
          <c:tx>
            <c:strRef>
              <c:f>'electricity generated and produ'!$C$3</c:f>
              <c:strCache>
                <c:ptCount val="1"/>
                <c:pt idx="0">
                  <c:v>Actual generation in South Africa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3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elete val="1"/>
          </c:dLbls>
          <c:cat>
            <c:numRef>
              <c:f>'electricity generated and produ'!$A$4:$A$72</c:f>
              <c:numCache>
                <c:formatCode>General</c:formatCode>
                <c:ptCount val="69"/>
                <c:pt idx="0">
                  <c:v>2010</c:v>
                </c:pt>
                <c:pt idx="12">
                  <c:v>2011</c:v>
                </c:pt>
                <c:pt idx="24">
                  <c:v>2012</c:v>
                </c:pt>
                <c:pt idx="36">
                  <c:v>2013</c:v>
                </c:pt>
                <c:pt idx="48">
                  <c:v>2014</c:v>
                </c:pt>
                <c:pt idx="60">
                  <c:v>2015</c:v>
                </c:pt>
              </c:numCache>
            </c:numRef>
          </c:cat>
          <c:val>
            <c:numRef>
              <c:f>'electricity generated and produ'!$C$4:$C$72</c:f>
              <c:numCache>
                <c:formatCode>_ * #\ ##0_ ;_ * \-#\ ##0_ ;_ * "-"??_ ;_ @_ </c:formatCode>
                <c:ptCount val="69"/>
                <c:pt idx="0">
                  <c:v>21113</c:v>
                </c:pt>
                <c:pt idx="1">
                  <c:v>19702</c:v>
                </c:pt>
                <c:pt idx="2">
                  <c:v>21917</c:v>
                </c:pt>
                <c:pt idx="3">
                  <c:v>20815</c:v>
                </c:pt>
                <c:pt idx="4">
                  <c:v>22141</c:v>
                </c:pt>
                <c:pt idx="5">
                  <c:v>22464</c:v>
                </c:pt>
                <c:pt idx="6">
                  <c:v>23056</c:v>
                </c:pt>
                <c:pt idx="7">
                  <c:v>22329</c:v>
                </c:pt>
                <c:pt idx="8">
                  <c:v>20977</c:v>
                </c:pt>
                <c:pt idx="9">
                  <c:v>22624</c:v>
                </c:pt>
                <c:pt idx="10">
                  <c:v>21623</c:v>
                </c:pt>
                <c:pt idx="11">
                  <c:v>20840</c:v>
                </c:pt>
                <c:pt idx="12">
                  <c:v>21233</c:v>
                </c:pt>
                <c:pt idx="13">
                  <c:v>20182</c:v>
                </c:pt>
                <c:pt idx="14">
                  <c:v>22287</c:v>
                </c:pt>
                <c:pt idx="15">
                  <c:v>21391</c:v>
                </c:pt>
                <c:pt idx="16">
                  <c:v>22910</c:v>
                </c:pt>
                <c:pt idx="17">
                  <c:v>22620</c:v>
                </c:pt>
                <c:pt idx="18">
                  <c:v>23111</c:v>
                </c:pt>
                <c:pt idx="19">
                  <c:v>22443</c:v>
                </c:pt>
                <c:pt idx="20">
                  <c:v>21493</c:v>
                </c:pt>
                <c:pt idx="21">
                  <c:v>22294</c:v>
                </c:pt>
                <c:pt idx="22">
                  <c:v>21665</c:v>
                </c:pt>
                <c:pt idx="23">
                  <c:v>20909</c:v>
                </c:pt>
                <c:pt idx="24">
                  <c:v>21462</c:v>
                </c:pt>
                <c:pt idx="25">
                  <c:v>20296</c:v>
                </c:pt>
                <c:pt idx="26">
                  <c:v>21479</c:v>
                </c:pt>
                <c:pt idx="27">
                  <c:v>20099</c:v>
                </c:pt>
                <c:pt idx="28">
                  <c:v>21702</c:v>
                </c:pt>
                <c:pt idx="29">
                  <c:v>22107</c:v>
                </c:pt>
                <c:pt idx="30">
                  <c:v>22863</c:v>
                </c:pt>
                <c:pt idx="31">
                  <c:v>22802</c:v>
                </c:pt>
                <c:pt idx="32">
                  <c:v>21351</c:v>
                </c:pt>
                <c:pt idx="33">
                  <c:v>21877</c:v>
                </c:pt>
                <c:pt idx="34">
                  <c:v>21536</c:v>
                </c:pt>
                <c:pt idx="35">
                  <c:v>20345</c:v>
                </c:pt>
                <c:pt idx="36">
                  <c:v>20819</c:v>
                </c:pt>
                <c:pt idx="37">
                  <c:v>19584</c:v>
                </c:pt>
                <c:pt idx="38">
                  <c:v>21540</c:v>
                </c:pt>
                <c:pt idx="39">
                  <c:v>20924</c:v>
                </c:pt>
                <c:pt idx="40">
                  <c:v>21892</c:v>
                </c:pt>
                <c:pt idx="41">
                  <c:v>22110</c:v>
                </c:pt>
                <c:pt idx="42">
                  <c:v>23015</c:v>
                </c:pt>
                <c:pt idx="43">
                  <c:v>22549</c:v>
                </c:pt>
                <c:pt idx="44">
                  <c:v>21052</c:v>
                </c:pt>
                <c:pt idx="45">
                  <c:v>21615</c:v>
                </c:pt>
                <c:pt idx="46">
                  <c:v>20838</c:v>
                </c:pt>
                <c:pt idx="47">
                  <c:v>20199</c:v>
                </c:pt>
                <c:pt idx="48">
                  <c:v>21138</c:v>
                </c:pt>
                <c:pt idx="49">
                  <c:v>19527</c:v>
                </c:pt>
                <c:pt idx="50">
                  <c:v>21380</c:v>
                </c:pt>
                <c:pt idx="51">
                  <c:v>20778</c:v>
                </c:pt>
                <c:pt idx="52">
                  <c:v>21664</c:v>
                </c:pt>
                <c:pt idx="53">
                  <c:v>21598</c:v>
                </c:pt>
                <c:pt idx="54">
                  <c:v>22524</c:v>
                </c:pt>
                <c:pt idx="55">
                  <c:v>22102</c:v>
                </c:pt>
                <c:pt idx="56">
                  <c:v>21283</c:v>
                </c:pt>
                <c:pt idx="57">
                  <c:v>21693</c:v>
                </c:pt>
                <c:pt idx="58">
                  <c:v>20680</c:v>
                </c:pt>
                <c:pt idx="59">
                  <c:v>20296</c:v>
                </c:pt>
                <c:pt idx="60">
                  <c:v>21080</c:v>
                </c:pt>
                <c:pt idx="61">
                  <c:v>19383</c:v>
                </c:pt>
                <c:pt idx="62">
                  <c:v>21584</c:v>
                </c:pt>
                <c:pt idx="63">
                  <c:v>20069</c:v>
                </c:pt>
                <c:pt idx="64">
                  <c:v>21107</c:v>
                </c:pt>
                <c:pt idx="65">
                  <c:v>21360</c:v>
                </c:pt>
                <c:pt idx="66">
                  <c:v>21917</c:v>
                </c:pt>
                <c:pt idx="67">
                  <c:v>21033</c:v>
                </c:pt>
                <c:pt idx="68">
                  <c:v>20498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6A-46B2-AC25-2BE64A11F2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3740160"/>
        <c:axId val="123742080"/>
      </c:lineChart>
      <c:catAx>
        <c:axId val="12374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123742080"/>
        <c:crosses val="autoZero"/>
        <c:auto val="1"/>
        <c:lblAlgn val="ctr"/>
        <c:lblOffset val="100"/>
        <c:noMultiLvlLbl val="0"/>
      </c:catAx>
      <c:valAx>
        <c:axId val="123742080"/>
        <c:scaling>
          <c:orientation val="minMax"/>
          <c:max val="23500"/>
          <c:min val="1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Gigawatt hours</a:t>
                </a:r>
              </a:p>
            </c:rich>
          </c:tx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23740160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477250" y="619125"/>
    <xdr:ext cx="9301574" cy="454342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4514849" y="457199"/>
    <xdr:ext cx="7787099" cy="4041187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0.01229</cdr:x>
      <cdr:y>0.86094</cdr:y>
    </cdr:from>
    <cdr:to>
      <cdr:x>0.11059</cdr:x>
      <cdr:y>0.98472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300" y="4438650"/>
          <a:ext cx="914400" cy="638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Calculated from QLFS</a:t>
          </a:r>
          <a:r>
            <a:rPr lang="en-ZA" sz="1100" baseline="0"/>
            <a:t> database</a:t>
          </a:r>
          <a:endParaRPr lang="en-ZA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6606476" y="742627"/>
    <xdr:ext cx="9301574" cy="4548757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0.00886</cdr:x>
      <cdr:y>0.93784</cdr:y>
    </cdr:from>
    <cdr:to>
      <cdr:x>0.0848</cdr:x>
      <cdr:y>0.98725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428" y="4266025"/>
          <a:ext cx="706349" cy="224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SARB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4869413" y="826148"/>
    <xdr:ext cx="9301574" cy="4428289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0.01521</cdr:x>
      <cdr:y>0.87854</cdr:y>
    </cdr:from>
    <cdr:to>
      <cdr:x>0.07922</cdr:x>
      <cdr:y>0.98833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1516" y="3890420"/>
          <a:ext cx="595313" cy="486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Kitco; IMF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3810000" y="551448"/>
    <xdr:ext cx="9301574" cy="3977106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0.0192</cdr:x>
      <cdr:y>0.93409</cdr:y>
    </cdr:from>
    <cdr:to>
      <cdr:x>0.112</cdr:x>
      <cdr:y>0.98648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8594" y="3714958"/>
          <a:ext cx="863203" cy="208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StatsSA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1994859"/>
    <xdr:ext cx="9301574" cy="429523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0.00819</cdr:x>
      <cdr:y>0.89937</cdr:y>
    </cdr:from>
    <cdr:to>
      <cdr:x>0.10445</cdr:x>
      <cdr:y>0.97904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200" y="4086225"/>
          <a:ext cx="89535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StatsSA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0.01159</cdr:x>
      <cdr:y>0.84519</cdr:y>
    </cdr:from>
    <cdr:to>
      <cdr:x>0.1082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7830" y="3630283"/>
          <a:ext cx="898585" cy="6649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Estimates</a:t>
          </a:r>
          <a:r>
            <a:rPr lang="en-ZA" sz="1100" baseline="0"/>
            <a:t> of National Expenditure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4524375" y="666750"/>
    <xdr:ext cx="9301574" cy="488114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7094904" y="635001"/>
    <xdr:ext cx="9301574" cy="4823558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0.74684</cdr:y>
    </cdr:from>
    <cdr:to>
      <cdr:x>0.11947</cdr:x>
      <cdr:y>0.96456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602403"/>
          <a:ext cx="1111250" cy="105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Calculated from StatSA,</a:t>
          </a:r>
          <a:r>
            <a:rPr lang="en-ZA" sz="1100" baseline="0"/>
            <a:t> Manufacturing: Production and sales</a:t>
          </a:r>
          <a:endParaRPr lang="en-ZA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72906" y="1807093"/>
    <xdr:ext cx="9301574" cy="38862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0.00819</cdr:x>
      <cdr:y>0.92647</cdr:y>
    </cdr:from>
    <cdr:to>
      <cdr:x>0.09626</cdr:x>
      <cdr:y>0.98039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200" y="3600449"/>
          <a:ext cx="8191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QLFS</a:t>
          </a:r>
        </a:p>
        <a:p xmlns:a="http://schemas.openxmlformats.org/drawingml/2006/main">
          <a:endParaRPr lang="en-ZA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6438900" y="1000125"/>
    <xdr:ext cx="9301574" cy="42655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0.76071</cdr:x>
      <cdr:y>0.93259</cdr:y>
    </cdr:from>
    <cdr:to>
      <cdr:x>0.97131</cdr:x>
      <cdr:y>0.97472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75817" y="3978035"/>
          <a:ext cx="1958915" cy="179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Calculated from SARS</a:t>
          </a:r>
          <a:r>
            <a:rPr lang="en-ZA" sz="1100" baseline="0"/>
            <a:t> data</a:t>
          </a:r>
          <a:endParaRPr lang="en-ZA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Documents/empl%20data/LT%20empl%20data/trends%20from%20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/Publication/2014-05/SUT/SUT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Documents/econ%20data/financial%20data%20for%20business%20statssa/QFS%20from%20Q1%2020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y table 2007"/>
      <sheetName val="Use table 2007 "/>
    </sheetNames>
    <sheetDataSet>
      <sheetData sheetId="0"/>
      <sheetData sheetId="1">
        <row r="2">
          <cell r="B2" t="str">
            <v>Use of products</v>
          </cell>
          <cell r="C2" t="str">
            <v>Total supply at purchasers' prices</v>
          </cell>
          <cell r="D2" t="str">
            <v>Taxes less subsidies on products</v>
          </cell>
          <cell r="E2" t="str">
            <v>Agriculture</v>
          </cell>
          <cell r="F2" t="str">
            <v>Forestry</v>
          </cell>
          <cell r="G2" t="str">
            <v>Fishing</v>
          </cell>
          <cell r="H2" t="str">
            <v>Mining of coal and lignite</v>
          </cell>
          <cell r="I2" t="str">
            <v>Mining of gold and uranium ore</v>
          </cell>
          <cell r="J2" t="str">
            <v>Mining of metal ores</v>
          </cell>
          <cell r="K2" t="str">
            <v>Other mining and quarrying</v>
          </cell>
          <cell r="L2" t="str">
            <v>Food</v>
          </cell>
          <cell r="M2" t="str">
            <v>Beverages and tobacco</v>
          </cell>
          <cell r="N2" t="str">
            <v>Spinning, weaving and finishing of textiles</v>
          </cell>
          <cell r="O2" t="str">
            <v>Knitted, crouched fabrics, wearing apparel, fur articles</v>
          </cell>
          <cell r="P2" t="str">
            <v>Tanning and dressing of leather</v>
          </cell>
          <cell r="Q2" t="str">
            <v>Footwear</v>
          </cell>
          <cell r="R2" t="str">
            <v>Sawmilling, planing of wood, cork, straw</v>
          </cell>
          <cell r="S2" t="str">
            <v>Paper</v>
          </cell>
          <cell r="T2" t="str">
            <v>Publishing, printing, recorded media</v>
          </cell>
          <cell r="U2" t="str">
            <v xml:space="preserve"> Coke oven, petroleum refineries</v>
          </cell>
          <cell r="V2" t="str">
            <v>Nuclear fuel, basic chemicals</v>
          </cell>
          <cell r="W2" t="str">
            <v>Other chemical products, man-made fibres</v>
          </cell>
          <cell r="X2" t="str">
            <v>Rubber</v>
          </cell>
          <cell r="Y2" t="str">
            <v>Plastic</v>
          </cell>
          <cell r="Z2" t="str">
            <v>Glass</v>
          </cell>
          <cell r="AA2" t="str">
            <v>Non-metallic minerals</v>
          </cell>
          <cell r="AB2" t="str">
            <v>Basic iron and steel, casting of metals</v>
          </cell>
          <cell r="AC2" t="str">
            <v>Basic precious and non-ferrous metals</v>
          </cell>
          <cell r="AD2" t="str">
            <v>Fabricated metal products</v>
          </cell>
          <cell r="AE2" t="str">
            <v>Machinery and equipment</v>
          </cell>
          <cell r="AF2" t="str">
            <v>Electrical machinery and apparatus</v>
          </cell>
          <cell r="AG2" t="str">
            <v>Radio, television, communication equipment and apparatus</v>
          </cell>
          <cell r="AH2" t="str">
            <v>Medical, precision, optical instruments, watches and clocks</v>
          </cell>
          <cell r="AI2" t="str">
            <v>Motor vehicles, trailers, parts</v>
          </cell>
          <cell r="AJ2" t="str">
            <v>Other transport equipment</v>
          </cell>
          <cell r="AK2" t="str">
            <v>Furniture</v>
          </cell>
          <cell r="AL2" t="str">
            <v>Manufacturing n.e.c, recycling</v>
          </cell>
          <cell r="AM2" t="str">
            <v>Electricity, gas, steam and hot water supply</v>
          </cell>
          <cell r="AN2" t="str">
            <v>Collection, purification and distribution of water</v>
          </cell>
          <cell r="AO2" t="str">
            <v>Construction</v>
          </cell>
          <cell r="AP2" t="str">
            <v>Wholesale trade, commission trade</v>
          </cell>
          <cell r="AQ2" t="str">
            <v>Retail trade</v>
          </cell>
          <cell r="AR2" t="str">
            <v>Sale, maintenance, repair of motor vehicles</v>
          </cell>
          <cell r="AS2" t="str">
            <v>Hotels and restaurants</v>
          </cell>
          <cell r="AT2" t="str">
            <v>Land transport, transport via pipe lines</v>
          </cell>
          <cell r="AU2" t="str">
            <v>Water transport</v>
          </cell>
          <cell r="AV2" t="str">
            <v>Air transport</v>
          </cell>
          <cell r="AW2" t="str">
            <v>Auxiliary transport</v>
          </cell>
          <cell r="AX2" t="str">
            <v>Post and telecommunication</v>
          </cell>
          <cell r="AY2" t="str">
            <v>Financial intermediation</v>
          </cell>
          <cell r="AZ2" t="str">
            <v>Insurance and pension funding</v>
          </cell>
          <cell r="BA2" t="str">
            <v>Activities to financial intermediation</v>
          </cell>
          <cell r="BB2" t="str">
            <v>Real estate activities</v>
          </cell>
          <cell r="BC2" t="str">
            <v>Renting of machinery and equipment</v>
          </cell>
          <cell r="BD2" t="str">
            <v>Computer and related activities</v>
          </cell>
          <cell r="BE2" t="str">
            <v>Research and experimental development</v>
          </cell>
          <cell r="BF2" t="str">
            <v>Other business activities</v>
          </cell>
          <cell r="BG2" t="str">
            <v>Government</v>
          </cell>
          <cell r="BH2" t="str">
            <v>Education</v>
          </cell>
          <cell r="BI2" t="str">
            <v>Health and social work</v>
          </cell>
          <cell r="BJ2" t="str">
            <v>Sewerage and refuse disposal</v>
          </cell>
          <cell r="BK2" t="str">
            <v>Activities of membership organisations</v>
          </cell>
          <cell r="BL2" t="str">
            <v>Recreational, cultural and sporting activities</v>
          </cell>
          <cell r="BM2" t="str">
            <v>Other activities</v>
          </cell>
          <cell r="BN2" t="str">
            <v>Non-observed, informal, non-profit, households,</v>
          </cell>
        </row>
        <row r="3">
          <cell r="E3" t="str">
            <v>I1</v>
          </cell>
          <cell r="F3" t="str">
            <v>I2</v>
          </cell>
          <cell r="G3" t="str">
            <v>I3</v>
          </cell>
          <cell r="H3" t="str">
            <v>I4</v>
          </cell>
          <cell r="I3" t="str">
            <v>I5</v>
          </cell>
          <cell r="J3" t="str">
            <v>I6</v>
          </cell>
          <cell r="K3" t="str">
            <v>I7</v>
          </cell>
          <cell r="L3" t="str">
            <v>I8</v>
          </cell>
          <cell r="M3" t="str">
            <v>I9</v>
          </cell>
          <cell r="N3" t="str">
            <v>I10</v>
          </cell>
          <cell r="O3" t="str">
            <v>I11</v>
          </cell>
          <cell r="P3" t="str">
            <v>I12</v>
          </cell>
          <cell r="Q3" t="str">
            <v>I13</v>
          </cell>
          <cell r="R3" t="str">
            <v>I14</v>
          </cell>
          <cell r="S3" t="str">
            <v>I15</v>
          </cell>
          <cell r="T3" t="str">
            <v>I16</v>
          </cell>
          <cell r="U3" t="str">
            <v>I17</v>
          </cell>
          <cell r="V3" t="str">
            <v>I18</v>
          </cell>
          <cell r="W3" t="str">
            <v>I19</v>
          </cell>
          <cell r="X3" t="str">
            <v>I20</v>
          </cell>
          <cell r="Y3" t="str">
            <v>I21</v>
          </cell>
          <cell r="Z3" t="str">
            <v>I22</v>
          </cell>
          <cell r="AA3" t="str">
            <v>I23</v>
          </cell>
          <cell r="AB3" t="str">
            <v>I24</v>
          </cell>
          <cell r="AC3" t="str">
            <v>I25</v>
          </cell>
          <cell r="AD3" t="str">
            <v>I26</v>
          </cell>
          <cell r="AE3" t="str">
            <v>I27</v>
          </cell>
          <cell r="AF3" t="str">
            <v>I28</v>
          </cell>
          <cell r="AG3" t="str">
            <v>I29</v>
          </cell>
          <cell r="AH3" t="str">
            <v>I30</v>
          </cell>
          <cell r="AI3" t="str">
            <v>I31</v>
          </cell>
          <cell r="AJ3" t="str">
            <v>I32</v>
          </cell>
          <cell r="AK3" t="str">
            <v>I33</v>
          </cell>
          <cell r="AL3" t="str">
            <v>I34</v>
          </cell>
          <cell r="AM3" t="str">
            <v>I35</v>
          </cell>
          <cell r="AN3" t="str">
            <v>I36</v>
          </cell>
          <cell r="AO3" t="str">
            <v>I37</v>
          </cell>
          <cell r="AP3" t="str">
            <v>I38</v>
          </cell>
          <cell r="AQ3" t="str">
            <v>I39</v>
          </cell>
          <cell r="AR3" t="str">
            <v>I40</v>
          </cell>
          <cell r="AS3" t="str">
            <v>I41</v>
          </cell>
          <cell r="AT3" t="str">
            <v>I42</v>
          </cell>
          <cell r="AU3" t="str">
            <v>I43</v>
          </cell>
          <cell r="AV3" t="str">
            <v>I44</v>
          </cell>
          <cell r="AW3" t="str">
            <v>I45</v>
          </cell>
          <cell r="AX3" t="str">
            <v>I46</v>
          </cell>
          <cell r="AY3" t="str">
            <v>I47</v>
          </cell>
          <cell r="AZ3" t="str">
            <v>I48</v>
          </cell>
          <cell r="BA3" t="str">
            <v>I49</v>
          </cell>
          <cell r="BB3" t="str">
            <v>I50</v>
          </cell>
          <cell r="BC3" t="str">
            <v>I51</v>
          </cell>
          <cell r="BD3" t="str">
            <v>I52</v>
          </cell>
          <cell r="BE3" t="str">
            <v>I53</v>
          </cell>
          <cell r="BF3" t="str">
            <v>I54</v>
          </cell>
          <cell r="BG3" t="str">
            <v>I55</v>
          </cell>
          <cell r="BH3" t="str">
            <v>I56</v>
          </cell>
          <cell r="BI3" t="str">
            <v>I57</v>
          </cell>
          <cell r="BJ3" t="str">
            <v>I58</v>
          </cell>
          <cell r="BK3" t="str">
            <v>I59</v>
          </cell>
          <cell r="BL3" t="str">
            <v>I60</v>
          </cell>
          <cell r="BM3" t="str">
            <v>I61</v>
          </cell>
          <cell r="BN3" t="str">
            <v>I62</v>
          </cell>
        </row>
        <row r="5">
          <cell r="A5" t="str">
            <v>P1</v>
          </cell>
          <cell r="B5" t="str">
            <v xml:space="preserve">Agriculture </v>
          </cell>
          <cell r="C5">
            <v>96229.268775461431</v>
          </cell>
          <cell r="E5">
            <v>2209.3225934466764</v>
          </cell>
          <cell r="F5">
            <v>224.25137389750648</v>
          </cell>
          <cell r="G5">
            <v>20.539823810974866</v>
          </cell>
          <cell r="H5">
            <v>6.2846276320541712</v>
          </cell>
          <cell r="I5">
            <v>9.3813193626838043</v>
          </cell>
          <cell r="J5">
            <v>3.3536042272449844</v>
          </cell>
          <cell r="K5">
            <v>0.63705529884996803</v>
          </cell>
          <cell r="L5">
            <v>33957.773988792869</v>
          </cell>
          <cell r="M5">
            <v>5606.1178448806086</v>
          </cell>
          <cell r="N5">
            <v>1371.7516138372146</v>
          </cell>
          <cell r="O5">
            <v>22.410159408180498</v>
          </cell>
          <cell r="P5">
            <v>0.72206026267434131</v>
          </cell>
          <cell r="Q5">
            <v>53.178656687587164</v>
          </cell>
          <cell r="R5">
            <v>16.474173177505619</v>
          </cell>
          <cell r="S5">
            <v>78.954305457087173</v>
          </cell>
          <cell r="T5">
            <v>42.523489112787978</v>
          </cell>
          <cell r="U5">
            <v>60.696106945760313</v>
          </cell>
          <cell r="V5">
            <v>99.239026134192798</v>
          </cell>
          <cell r="W5">
            <v>253.35037621342315</v>
          </cell>
          <cell r="X5">
            <v>668.82738518307997</v>
          </cell>
          <cell r="Y5">
            <v>11.506734577976424</v>
          </cell>
          <cell r="Z5">
            <v>11.892783770343257</v>
          </cell>
          <cell r="AA5">
            <v>48.235414083661773</v>
          </cell>
          <cell r="AB5">
            <v>14.26515579106343</v>
          </cell>
          <cell r="AC5">
            <v>66.011242036496839</v>
          </cell>
          <cell r="AD5">
            <v>38.35765876299449</v>
          </cell>
          <cell r="AE5">
            <v>95.412307078833138</v>
          </cell>
          <cell r="AF5">
            <v>66.83417362428429</v>
          </cell>
          <cell r="AG5">
            <v>0</v>
          </cell>
          <cell r="AH5">
            <v>12.061631843540583</v>
          </cell>
          <cell r="AI5">
            <v>108.82760290583553</v>
          </cell>
          <cell r="AJ5">
            <v>86.286891149566912</v>
          </cell>
          <cell r="AK5">
            <v>19.216043167839</v>
          </cell>
          <cell r="AL5">
            <v>384.60197301647219</v>
          </cell>
          <cell r="AM5">
            <v>8.8303269838612533</v>
          </cell>
          <cell r="AN5">
            <v>0</v>
          </cell>
          <cell r="AO5">
            <v>2.8548385920604216</v>
          </cell>
          <cell r="AP5">
            <v>12.903741936499625</v>
          </cell>
          <cell r="AQ5">
            <v>4.3684186863107826</v>
          </cell>
          <cell r="AR5">
            <v>0</v>
          </cell>
          <cell r="AS5">
            <v>234.8950472107137</v>
          </cell>
          <cell r="AT5">
            <v>0.93006052886874413</v>
          </cell>
          <cell r="AU5">
            <v>2.5525263025488146E-2</v>
          </cell>
          <cell r="AV5">
            <v>0.30268910596692067</v>
          </cell>
          <cell r="AW5">
            <v>0.1903860981152567</v>
          </cell>
          <cell r="AX5">
            <v>1.5017856747026466</v>
          </cell>
          <cell r="AY5">
            <v>0</v>
          </cell>
          <cell r="AZ5">
            <v>0</v>
          </cell>
          <cell r="BA5">
            <v>0</v>
          </cell>
          <cell r="BB5">
            <v>28.189597911825331</v>
          </cell>
          <cell r="BC5">
            <v>2.2915598864097966</v>
          </cell>
          <cell r="BD5">
            <v>8.5193690638408075</v>
          </cell>
          <cell r="BE5">
            <v>0.84682692744507981</v>
          </cell>
          <cell r="BF5">
            <v>30.350285356995741</v>
          </cell>
          <cell r="BG5">
            <v>160.90125172525632</v>
          </cell>
          <cell r="BH5">
            <v>21.599381318920177</v>
          </cell>
          <cell r="BI5">
            <v>121.81615998954354</v>
          </cell>
          <cell r="BJ5">
            <v>0.51158041542250676</v>
          </cell>
          <cell r="BK5">
            <v>1.458355996388611</v>
          </cell>
          <cell r="BL5">
            <v>28.189633656255378</v>
          </cell>
          <cell r="BM5">
            <v>2.8250123325674861</v>
          </cell>
          <cell r="BN5">
            <v>1045.7890345193277</v>
          </cell>
        </row>
        <row r="6">
          <cell r="A6" t="str">
            <v>P2</v>
          </cell>
          <cell r="B6" t="str">
            <v xml:space="preserve">Live animal </v>
          </cell>
          <cell r="C6">
            <v>30765.606649822428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14883.066856892719</v>
          </cell>
          <cell r="M6">
            <v>56.640800583980969</v>
          </cell>
          <cell r="N6">
            <v>1436.4961451020049</v>
          </cell>
          <cell r="O6">
            <v>0</v>
          </cell>
          <cell r="P6">
            <v>2279.8466578719026</v>
          </cell>
          <cell r="Q6">
            <v>285.47960064542184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139.65055422778821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659.37099822208097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1734.2037285138949</v>
          </cell>
        </row>
        <row r="7">
          <cell r="A7" t="str">
            <v>P3</v>
          </cell>
          <cell r="B7" t="str">
            <v xml:space="preserve">Forestry </v>
          </cell>
          <cell r="C7">
            <v>14010.890030718776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3980.0671052038433</v>
          </cell>
          <cell r="S7">
            <v>5830.273874927123</v>
          </cell>
          <cell r="T7">
            <v>48.818359741645665</v>
          </cell>
          <cell r="U7">
            <v>0</v>
          </cell>
          <cell r="V7">
            <v>0</v>
          </cell>
          <cell r="W7">
            <v>28.875553505598418</v>
          </cell>
          <cell r="X7">
            <v>21.278496318991831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314.47397424552486</v>
          </cell>
          <cell r="AL7">
            <v>22.319587626819697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58.752418477953931</v>
          </cell>
        </row>
        <row r="8">
          <cell r="A8" t="str">
            <v>P4</v>
          </cell>
          <cell r="B8" t="str">
            <v xml:space="preserve">Fishing </v>
          </cell>
          <cell r="C8">
            <v>3493.7861820375292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1800.8610301983492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46.878737077512397</v>
          </cell>
          <cell r="AM8">
            <v>0.98784933087812965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58.204681942727667</v>
          </cell>
          <cell r="AT8">
            <v>1.0019851162674536</v>
          </cell>
          <cell r="AU8">
            <v>2.7499214133363713E-2</v>
          </cell>
          <cell r="AV8">
            <v>0.32609703306521104</v>
          </cell>
          <cell r="AW8">
            <v>0.20510927056301761</v>
          </cell>
          <cell r="AX8">
            <v>1.6179236159027417</v>
          </cell>
          <cell r="AY8">
            <v>0</v>
          </cell>
          <cell r="AZ8">
            <v>0</v>
          </cell>
          <cell r="BA8">
            <v>0</v>
          </cell>
          <cell r="BB8">
            <v>2.4670117649862129</v>
          </cell>
          <cell r="BC8">
            <v>0.20054579060072292</v>
          </cell>
          <cell r="BD8">
            <v>0.74557231275506475</v>
          </cell>
          <cell r="BE8">
            <v>7.4110031631128337E-2</v>
          </cell>
          <cell r="BF8">
            <v>2.6561042580528875</v>
          </cell>
          <cell r="BG8">
            <v>29.391989823420833</v>
          </cell>
          <cell r="BH8">
            <v>1.6799131315009073</v>
          </cell>
          <cell r="BI8">
            <v>9.474371685646064</v>
          </cell>
          <cell r="BJ8">
            <v>3.9788670101126612E-2</v>
          </cell>
          <cell r="BK8">
            <v>0.11342507234641518</v>
          </cell>
          <cell r="BL8">
            <v>2.1924764905123202</v>
          </cell>
          <cell r="BM8">
            <v>0.21971811340610056</v>
          </cell>
          <cell r="BN8">
            <v>152.03566366163449</v>
          </cell>
        </row>
        <row r="9">
          <cell r="A9" t="str">
            <v>P5</v>
          </cell>
          <cell r="B9" t="str">
            <v xml:space="preserve">Coal and lignite </v>
          </cell>
          <cell r="C9">
            <v>51412.86036622752</v>
          </cell>
          <cell r="E9">
            <v>9.1720854011617181</v>
          </cell>
          <cell r="F9">
            <v>0</v>
          </cell>
          <cell r="G9">
            <v>0</v>
          </cell>
          <cell r="H9">
            <v>55.424774967466064</v>
          </cell>
          <cell r="I9">
            <v>93.698934778616277</v>
          </cell>
          <cell r="J9">
            <v>1649.9825079555155</v>
          </cell>
          <cell r="K9">
            <v>296.19192718947147</v>
          </cell>
          <cell r="L9">
            <v>465.80608787022271</v>
          </cell>
          <cell r="M9">
            <v>57.236033007373344</v>
          </cell>
          <cell r="N9">
            <v>164.10026359211182</v>
          </cell>
          <cell r="O9">
            <v>35.024682620113865</v>
          </cell>
          <cell r="P9">
            <v>3.8186833491879026</v>
          </cell>
          <cell r="Q9">
            <v>0.68869153717824461</v>
          </cell>
          <cell r="R9">
            <v>87.908325159254701</v>
          </cell>
          <cell r="S9">
            <v>1710.6486298277175</v>
          </cell>
          <cell r="T9">
            <v>12.470169347112678</v>
          </cell>
          <cell r="U9">
            <v>4304.0765431427226</v>
          </cell>
          <cell r="V9">
            <v>276.9743598702716</v>
          </cell>
          <cell r="W9">
            <v>72.63913011493446</v>
          </cell>
          <cell r="X9">
            <v>40.393823022326345</v>
          </cell>
          <cell r="Y9">
            <v>11.263356497831392</v>
          </cell>
          <cell r="Z9">
            <v>13.411350554221301</v>
          </cell>
          <cell r="AA9">
            <v>802.43929253286376</v>
          </cell>
          <cell r="AB9">
            <v>2034.4365545205942</v>
          </cell>
          <cell r="AC9">
            <v>15.606710459196872</v>
          </cell>
          <cell r="AD9">
            <v>38.159544316577239</v>
          </cell>
          <cell r="AE9">
            <v>17.958048613929467</v>
          </cell>
          <cell r="AF9">
            <v>11.925419618628634</v>
          </cell>
          <cell r="AG9">
            <v>2.2293325461282025</v>
          </cell>
          <cell r="AH9">
            <v>0.20714450887311509</v>
          </cell>
          <cell r="AI9">
            <v>2.9939965420154517</v>
          </cell>
          <cell r="AJ9">
            <v>3.159147011181318</v>
          </cell>
          <cell r="AK9">
            <v>18.624212687357883</v>
          </cell>
          <cell r="AL9">
            <v>10.018107582896649</v>
          </cell>
          <cell r="AM9">
            <v>11158.18501702779</v>
          </cell>
          <cell r="AN9">
            <v>804.02233233409515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33.108049418915535</v>
          </cell>
          <cell r="AT9">
            <v>40.881483249787934</v>
          </cell>
          <cell r="AU9">
            <v>1.1219813984496148</v>
          </cell>
          <cell r="AV9">
            <v>13.304918584741369</v>
          </cell>
          <cell r="AW9">
            <v>8.3685586469930158</v>
          </cell>
          <cell r="AX9">
            <v>66.012075557926352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363.4941077562321</v>
          </cell>
          <cell r="BH9">
            <v>5.26555526591439</v>
          </cell>
          <cell r="BI9">
            <v>29.696671086803164</v>
          </cell>
          <cell r="BJ9">
            <v>0.1247144494831907</v>
          </cell>
          <cell r="BK9">
            <v>0.35552194680851307</v>
          </cell>
          <cell r="BL9">
            <v>6.8721447041110526</v>
          </cell>
          <cell r="BM9">
            <v>0.68868910383991988</v>
          </cell>
          <cell r="BN9">
            <v>53.215126226254611</v>
          </cell>
        </row>
        <row r="10">
          <cell r="A10" t="str">
            <v>P6</v>
          </cell>
          <cell r="B10" t="str">
            <v>Metal ores</v>
          </cell>
          <cell r="C10">
            <v>186905.07998329104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1.8857498108758473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8.88315401769351</v>
          </cell>
          <cell r="S10">
            <v>0</v>
          </cell>
          <cell r="T10">
            <v>0.26302863213147015</v>
          </cell>
          <cell r="U10">
            <v>8.1786273247213437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0.10974345819447817</v>
          </cell>
          <cell r="AB10">
            <v>25522.131131930688</v>
          </cell>
          <cell r="AC10">
            <v>9034.5949728557316</v>
          </cell>
          <cell r="AD10">
            <v>1728.611410197504</v>
          </cell>
          <cell r="AE10">
            <v>1399.8929464895748</v>
          </cell>
          <cell r="AF10">
            <v>2128.0357426742312</v>
          </cell>
          <cell r="AG10">
            <v>405.30043721720824</v>
          </cell>
          <cell r="AH10">
            <v>0</v>
          </cell>
          <cell r="AI10">
            <v>3548.6044900326015</v>
          </cell>
          <cell r="AJ10">
            <v>301.27953049050365</v>
          </cell>
          <cell r="AK10">
            <v>0</v>
          </cell>
          <cell r="AL10">
            <v>165.89242875777404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9.3431597841957608</v>
          </cell>
        </row>
        <row r="11">
          <cell r="A11" t="str">
            <v>P7</v>
          </cell>
          <cell r="B11" t="str">
            <v>Other minerals</v>
          </cell>
          <cell r="C11">
            <v>117340.52626055163</v>
          </cell>
          <cell r="E11">
            <v>1097.7741815890272</v>
          </cell>
          <cell r="F11">
            <v>111.84663147784698</v>
          </cell>
          <cell r="G11">
            <v>10.01478709761837</v>
          </cell>
          <cell r="H11">
            <v>104.56554921803004</v>
          </cell>
          <cell r="I11">
            <v>191.9707060593411</v>
          </cell>
          <cell r="J11">
            <v>230.09368965568663</v>
          </cell>
          <cell r="K11">
            <v>40.410857347638498</v>
          </cell>
          <cell r="L11">
            <v>421.19418373922468</v>
          </cell>
          <cell r="M11">
            <v>0.10083434202820429</v>
          </cell>
          <cell r="N11">
            <v>11.707007142253463</v>
          </cell>
          <cell r="O11">
            <v>0</v>
          </cell>
          <cell r="P11">
            <v>0</v>
          </cell>
          <cell r="Q11">
            <v>0</v>
          </cell>
          <cell r="R11">
            <v>308.66313037827189</v>
          </cell>
          <cell r="S11">
            <v>1.5894424642295717</v>
          </cell>
          <cell r="T11">
            <v>185.0497401820335</v>
          </cell>
          <cell r="U11">
            <v>50914.374373193605</v>
          </cell>
          <cell r="V11">
            <v>5642.3943158228221</v>
          </cell>
          <cell r="W11">
            <v>2441.4589331779603</v>
          </cell>
          <cell r="X11">
            <v>0</v>
          </cell>
          <cell r="Y11">
            <v>514.46451934929723</v>
          </cell>
          <cell r="Z11">
            <v>1133.2822320153884</v>
          </cell>
          <cell r="AA11">
            <v>9060.9005622070326</v>
          </cell>
          <cell r="AB11">
            <v>342.66367641869169</v>
          </cell>
          <cell r="AC11">
            <v>131.1643751304222</v>
          </cell>
          <cell r="AD11">
            <v>26.32242175014672</v>
          </cell>
          <cell r="AE11">
            <v>262.82478906942015</v>
          </cell>
          <cell r="AF11">
            <v>0</v>
          </cell>
          <cell r="AG11">
            <v>3.8968597061817447</v>
          </cell>
          <cell r="AH11">
            <v>0</v>
          </cell>
          <cell r="AI11">
            <v>99.864001387148136</v>
          </cell>
          <cell r="AJ11">
            <v>0.17671965802001532</v>
          </cell>
          <cell r="AK11">
            <v>2.9511572433041482</v>
          </cell>
          <cell r="AL11">
            <v>4927.0750656688115</v>
          </cell>
          <cell r="AM11">
            <v>31.492934600557092</v>
          </cell>
          <cell r="AN11">
            <v>18.563917518454112</v>
          </cell>
          <cell r="AO11">
            <v>4873.3470116833842</v>
          </cell>
          <cell r="AP11">
            <v>0</v>
          </cell>
          <cell r="AQ11">
            <v>0</v>
          </cell>
          <cell r="AR11">
            <v>0</v>
          </cell>
          <cell r="AS11">
            <v>16.530023432038359</v>
          </cell>
          <cell r="AT11">
            <v>352.83586459090361</v>
          </cell>
          <cell r="AU11">
            <v>9.6834861484368293</v>
          </cell>
          <cell r="AV11">
            <v>114.83077616033189</v>
          </cell>
          <cell r="AW11">
            <v>72.226528757533742</v>
          </cell>
          <cell r="AX11">
            <v>569.73049658225443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1133.5093277612064</v>
          </cell>
          <cell r="BH11">
            <v>144.25977410930466</v>
          </cell>
          <cell r="BI11">
            <v>813.59606849299496</v>
          </cell>
          <cell r="BJ11">
            <v>3.4167865309618106</v>
          </cell>
          <cell r="BK11">
            <v>9.7401913278731858</v>
          </cell>
          <cell r="BL11">
            <v>188.27530860401291</v>
          </cell>
          <cell r="BM11">
            <v>18.867931212233458</v>
          </cell>
          <cell r="BN11">
            <v>2979.2443461483167</v>
          </cell>
        </row>
        <row r="12">
          <cell r="A12" t="str">
            <v>P8</v>
          </cell>
          <cell r="B12" t="str">
            <v>Electricity and gas</v>
          </cell>
          <cell r="C12">
            <v>11641.845611643848</v>
          </cell>
          <cell r="E12">
            <v>783.75426624306317</v>
          </cell>
          <cell r="F12">
            <v>79.707880861929667</v>
          </cell>
          <cell r="G12">
            <v>7.2521860192699652</v>
          </cell>
          <cell r="H12">
            <v>739.9262817452526</v>
          </cell>
          <cell r="I12">
            <v>75.431856910272828</v>
          </cell>
          <cell r="J12">
            <v>882.54109336621559</v>
          </cell>
          <cell r="K12">
            <v>210.77436921205026</v>
          </cell>
          <cell r="L12">
            <v>157.20207758561057</v>
          </cell>
          <cell r="M12">
            <v>3.5284519238696803</v>
          </cell>
          <cell r="N12">
            <v>66.77419401414798</v>
          </cell>
          <cell r="O12">
            <v>5.94033410368516</v>
          </cell>
          <cell r="P12">
            <v>1.8000782122218291</v>
          </cell>
          <cell r="Q12">
            <v>8.269132478009018E-3</v>
          </cell>
          <cell r="R12">
            <v>42.255548236869295</v>
          </cell>
          <cell r="S12">
            <v>183.19731293891178</v>
          </cell>
          <cell r="T12">
            <v>7.5552662377629085</v>
          </cell>
          <cell r="U12">
            <v>0.24768324062249217</v>
          </cell>
          <cell r="V12">
            <v>4245.9609175216674</v>
          </cell>
          <cell r="W12">
            <v>1362.7854387027764</v>
          </cell>
          <cell r="X12">
            <v>10.414338584933509</v>
          </cell>
          <cell r="Y12">
            <v>23.009859524697298</v>
          </cell>
          <cell r="Z12">
            <v>128.10700229799156</v>
          </cell>
          <cell r="AA12">
            <v>147.40773230189279</v>
          </cell>
          <cell r="AB12">
            <v>979.37270447743981</v>
          </cell>
          <cell r="AC12">
            <v>122.86323929437694</v>
          </cell>
          <cell r="AD12">
            <v>172.25913486464387</v>
          </cell>
          <cell r="AE12">
            <v>97.621093305598677</v>
          </cell>
          <cell r="AF12">
            <v>11.437758289627643</v>
          </cell>
          <cell r="AG12">
            <v>1.9042455710821589</v>
          </cell>
          <cell r="AH12">
            <v>0.33558781888575995</v>
          </cell>
          <cell r="AI12">
            <v>240.69218804957842</v>
          </cell>
          <cell r="AJ12">
            <v>51.344506887713699</v>
          </cell>
          <cell r="AK12">
            <v>14.10064677021753</v>
          </cell>
          <cell r="AL12">
            <v>13.654138332921409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9.7319363493069986</v>
          </cell>
        </row>
        <row r="13">
          <cell r="A13" t="str">
            <v>P9</v>
          </cell>
          <cell r="B13" t="str">
            <v>Natural water</v>
          </cell>
          <cell r="C13">
            <v>5832.9918685860657</v>
          </cell>
          <cell r="E13">
            <v>286.17395650672876</v>
          </cell>
          <cell r="F13">
            <v>29.573335687569507</v>
          </cell>
          <cell r="G13">
            <v>3.0893414749411914</v>
          </cell>
          <cell r="H13">
            <v>37.735039883747731</v>
          </cell>
          <cell r="I13">
            <v>13.657790205938102</v>
          </cell>
          <cell r="J13">
            <v>159.74648826663017</v>
          </cell>
          <cell r="K13">
            <v>38.148220310524088</v>
          </cell>
          <cell r="L13">
            <v>133.49060723851284</v>
          </cell>
          <cell r="M13">
            <v>692.74906923644187</v>
          </cell>
          <cell r="N13">
            <v>0</v>
          </cell>
          <cell r="O13">
            <v>0</v>
          </cell>
          <cell r="P13">
            <v>5.3642101651350534E-2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34.91067472408767</v>
          </cell>
          <cell r="W13">
            <v>17.808853773025056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3.6600385275447604</v>
          </cell>
          <cell r="AM13">
            <v>0</v>
          </cell>
          <cell r="AN13">
            <v>4208.4203901611227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9.7192569830772406</v>
          </cell>
        </row>
        <row r="14">
          <cell r="A14" t="str">
            <v>P10</v>
          </cell>
          <cell r="B14" t="str">
            <v xml:space="preserve">Meat </v>
          </cell>
          <cell r="C14">
            <v>36815.432560295318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2715.7142649825892</v>
          </cell>
          <cell r="M14">
            <v>2.2671889920390507E-2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19.660403317632152</v>
          </cell>
          <cell r="T14">
            <v>0</v>
          </cell>
          <cell r="U14">
            <v>0</v>
          </cell>
          <cell r="V14">
            <v>0</v>
          </cell>
          <cell r="W14">
            <v>2.1777469932264224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10.193613160192932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90.994167171878701</v>
          </cell>
          <cell r="AM14">
            <v>26.446297623421003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1183.5894878278959</v>
          </cell>
          <cell r="AT14">
            <v>10.869573523705805</v>
          </cell>
          <cell r="AU14">
            <v>0.29831254478129365</v>
          </cell>
          <cell r="AV14">
            <v>3.5375133015633677</v>
          </cell>
          <cell r="AW14">
            <v>2.2250333468858483</v>
          </cell>
          <cell r="AX14">
            <v>17.551298330962926</v>
          </cell>
          <cell r="AY14">
            <v>0</v>
          </cell>
          <cell r="AZ14">
            <v>0</v>
          </cell>
          <cell r="BA14">
            <v>0</v>
          </cell>
          <cell r="BB14">
            <v>191.25025250287058</v>
          </cell>
          <cell r="BC14">
            <v>15.546919408789419</v>
          </cell>
          <cell r="BD14">
            <v>57.799032455912176</v>
          </cell>
          <cell r="BE14">
            <v>5.7452349695333185</v>
          </cell>
          <cell r="BF14">
            <v>205.90927746524139</v>
          </cell>
          <cell r="BG14">
            <v>376.07102091808696</v>
          </cell>
          <cell r="BH14">
            <v>26.374478113650596</v>
          </cell>
          <cell r="BI14">
            <v>148.74674408932586</v>
          </cell>
          <cell r="BJ14">
            <v>0.62467837715861385</v>
          </cell>
          <cell r="BK14">
            <v>1.7807629644915004</v>
          </cell>
          <cell r="BL14">
            <v>34.421674626738756</v>
          </cell>
          <cell r="BM14">
            <v>3.449553708782755</v>
          </cell>
          <cell r="BN14">
            <v>812.48382416676532</v>
          </cell>
        </row>
        <row r="15">
          <cell r="A15" t="str">
            <v>P11</v>
          </cell>
          <cell r="B15" t="str">
            <v xml:space="preserve">Fish </v>
          </cell>
          <cell r="C15">
            <v>12954.533636815091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228.90748589976118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2.5578977805023801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6.7272474125097297</v>
          </cell>
        </row>
        <row r="16">
          <cell r="A16" t="str">
            <v>P12</v>
          </cell>
          <cell r="B16" t="str">
            <v xml:space="preserve">Vegetables </v>
          </cell>
          <cell r="C16">
            <v>7316.8621950158258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259.2392770881674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6.7246218923180496</v>
          </cell>
          <cell r="AM16">
            <v>2.1677316993670566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16.754009582543823</v>
          </cell>
          <cell r="AT16">
            <v>0.7409064351757797</v>
          </cell>
          <cell r="AU16">
            <v>2.0333979400396177E-2</v>
          </cell>
          <cell r="AV16">
            <v>0.24112872174166661</v>
          </cell>
          <cell r="AW16">
            <v>0.15166570441729627</v>
          </cell>
          <cell r="AX16">
            <v>1.1963551146454749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43.897555942634249</v>
          </cell>
          <cell r="BH16">
            <v>4.0649037066003464</v>
          </cell>
          <cell r="BI16">
            <v>22.92523813316669</v>
          </cell>
          <cell r="BJ16">
            <v>9.627706905908015E-2</v>
          </cell>
          <cell r="BK16">
            <v>0.27445585629206065</v>
          </cell>
          <cell r="BL16">
            <v>5.3051587286272639</v>
          </cell>
          <cell r="BM16">
            <v>0.53165426047579656</v>
          </cell>
          <cell r="BN16">
            <v>30.907699977116806</v>
          </cell>
        </row>
        <row r="17">
          <cell r="A17" t="str">
            <v>P13</v>
          </cell>
          <cell r="B17" t="str">
            <v>Fruit and nuts</v>
          </cell>
          <cell r="C17">
            <v>11777.380832340496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2589.7016181070412</v>
          </cell>
          <cell r="M17">
            <v>647.49432364008464</v>
          </cell>
          <cell r="N17">
            <v>0</v>
          </cell>
          <cell r="O17">
            <v>0</v>
          </cell>
          <cell r="P17">
            <v>0.12476756027554697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1.0117616685676594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67.486851653551696</v>
          </cell>
          <cell r="AM17">
            <v>1.4042225219995985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13.32065679193421</v>
          </cell>
          <cell r="AT17">
            <v>0.47998665492320125</v>
          </cell>
          <cell r="AU17">
            <v>1.3173105658554195E-2</v>
          </cell>
          <cell r="AV17">
            <v>0.15621212485113647</v>
          </cell>
          <cell r="AW17">
            <v>9.8254665735974939E-2</v>
          </cell>
          <cell r="AX17">
            <v>0.77504319346707795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28.438464070311639</v>
          </cell>
          <cell r="BH17">
            <v>2.3700557804276574</v>
          </cell>
          <cell r="BI17">
            <v>13.366637213808731</v>
          </cell>
          <cell r="BJ17">
            <v>5.6134668989968814E-2</v>
          </cell>
          <cell r="BK17">
            <v>0.16002241027776853</v>
          </cell>
          <cell r="BL17">
            <v>3.0931906432256193</v>
          </cell>
          <cell r="BM17">
            <v>0.30998280504988984</v>
          </cell>
          <cell r="BN17">
            <v>187.25123702899305</v>
          </cell>
        </row>
        <row r="18">
          <cell r="A18" t="str">
            <v>P14</v>
          </cell>
          <cell r="B18" t="str">
            <v>Oils and fats</v>
          </cell>
          <cell r="C18">
            <v>18298.287722114841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4019.8271662779171</v>
          </cell>
          <cell r="M18">
            <v>0</v>
          </cell>
          <cell r="N18">
            <v>11.82675027893157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351.48400100303729</v>
          </cell>
          <cell r="W18">
            <v>1393.6741814506988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36.4829347446722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86.497793634333433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59.616857970596385</v>
          </cell>
          <cell r="BH18">
            <v>10.590883574837571</v>
          </cell>
          <cell r="BI18">
            <v>59.730450096407978</v>
          </cell>
          <cell r="BJ18">
            <v>0.25084462091332244</v>
          </cell>
          <cell r="BK18">
            <v>0.71507967475386447</v>
          </cell>
          <cell r="BL18">
            <v>13.822299984546367</v>
          </cell>
          <cell r="BM18">
            <v>1.3851960049195631</v>
          </cell>
          <cell r="BN18">
            <v>149.67363103021484</v>
          </cell>
        </row>
        <row r="19">
          <cell r="A19" t="str">
            <v>P15</v>
          </cell>
          <cell r="B19" t="str">
            <v>Dairy products</v>
          </cell>
          <cell r="C19">
            <v>34954.720520000257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8843.93272677803</v>
          </cell>
          <cell r="M19">
            <v>21.186533918901329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253.11241992071456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6.8896596405189596</v>
          </cell>
          <cell r="AM19">
            <v>6.3873543031771929</v>
          </cell>
          <cell r="AN19">
            <v>0</v>
          </cell>
          <cell r="AO19">
            <v>0</v>
          </cell>
          <cell r="AP19">
            <v>234.71178186371452</v>
          </cell>
          <cell r="AQ19">
            <v>79.45906999972776</v>
          </cell>
          <cell r="AR19">
            <v>0</v>
          </cell>
          <cell r="AS19">
            <v>695.6824013066921</v>
          </cell>
          <cell r="AT19">
            <v>5.5552983378106937</v>
          </cell>
          <cell r="AU19">
            <v>0.15246368043394998</v>
          </cell>
          <cell r="AV19">
            <v>1.8079772606808202</v>
          </cell>
          <cell r="AW19">
            <v>1.137185743908945</v>
          </cell>
          <cell r="AX19">
            <v>8.97024140199904</v>
          </cell>
          <cell r="AY19">
            <v>0</v>
          </cell>
          <cell r="AZ19">
            <v>0</v>
          </cell>
          <cell r="BA19">
            <v>0</v>
          </cell>
          <cell r="BB19">
            <v>44.675705227650667</v>
          </cell>
          <cell r="BC19">
            <v>3.6317316166402955</v>
          </cell>
          <cell r="BD19">
            <v>13.50174707039916</v>
          </cell>
          <cell r="BE19">
            <v>1.342076261878963</v>
          </cell>
          <cell r="BF19">
            <v>48.10002634395245</v>
          </cell>
          <cell r="BG19">
            <v>105.34143743594825</v>
          </cell>
          <cell r="BH19">
            <v>11.88650254602859</v>
          </cell>
          <cell r="BI19">
            <v>67.03748012424677</v>
          </cell>
          <cell r="BJ19">
            <v>0.28153130039383767</v>
          </cell>
          <cell r="BK19">
            <v>0.80255781441781071</v>
          </cell>
          <cell r="BL19">
            <v>15.513229165188063</v>
          </cell>
          <cell r="BM19">
            <v>1.5546517646878764</v>
          </cell>
          <cell r="BN19">
            <v>350.12879190138699</v>
          </cell>
        </row>
        <row r="20">
          <cell r="A20" t="str">
            <v>P16</v>
          </cell>
          <cell r="B20" t="str">
            <v>Grain mill products</v>
          </cell>
          <cell r="C20">
            <v>44571.272800761166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9435.4269857738946</v>
          </cell>
          <cell r="M20">
            <v>15.269571125364621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220.047179712016</v>
          </cell>
          <cell r="AM20">
            <v>2.279445735610798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53.106972591422604</v>
          </cell>
          <cell r="AT20">
            <v>0.95446869061673545</v>
          </cell>
          <cell r="AU20">
            <v>2.6195138511273905E-2</v>
          </cell>
          <cell r="AV20">
            <v>0.31063276600674977</v>
          </cell>
          <cell r="AW20">
            <v>0.19538251988902888</v>
          </cell>
          <cell r="AX20">
            <v>1.5411979780110725</v>
          </cell>
          <cell r="AY20">
            <v>0</v>
          </cell>
          <cell r="AZ20">
            <v>0</v>
          </cell>
          <cell r="BA20">
            <v>0</v>
          </cell>
          <cell r="BB20">
            <v>20.481024791477616</v>
          </cell>
          <cell r="BC20">
            <v>1.664922465070952</v>
          </cell>
          <cell r="BD20">
            <v>6.1897090391302267</v>
          </cell>
          <cell r="BE20">
            <v>0.61525827183998127</v>
          </cell>
          <cell r="BF20">
            <v>22.050862476626264</v>
          </cell>
          <cell r="BG20">
            <v>35.071646008804649</v>
          </cell>
          <cell r="BH20">
            <v>4.0513755040304629</v>
          </cell>
          <cell r="BI20">
            <v>22.848941795586935</v>
          </cell>
          <cell r="BJ20">
            <v>9.5956654164393265E-2</v>
          </cell>
          <cell r="BK20">
            <v>0.27354245349376555</v>
          </cell>
          <cell r="BL20">
            <v>5.2875028953956518</v>
          </cell>
          <cell r="BM20">
            <v>0.52988488854180171</v>
          </cell>
          <cell r="BN20">
            <v>608.39676472688313</v>
          </cell>
        </row>
        <row r="21">
          <cell r="A21" t="str">
            <v>P17</v>
          </cell>
          <cell r="B21" t="str">
            <v>Starches products</v>
          </cell>
          <cell r="C21">
            <v>10057.091367236533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223.32744880345467</v>
          </cell>
          <cell r="M21">
            <v>37.279545423879107</v>
          </cell>
          <cell r="N21">
            <v>9.2327610682294257</v>
          </cell>
          <cell r="O21">
            <v>0</v>
          </cell>
          <cell r="P21">
            <v>0</v>
          </cell>
          <cell r="Q21">
            <v>0</v>
          </cell>
          <cell r="R21">
            <v>1.3841455109607372</v>
          </cell>
          <cell r="S21">
            <v>197.53862099135222</v>
          </cell>
          <cell r="T21">
            <v>0</v>
          </cell>
          <cell r="U21">
            <v>0</v>
          </cell>
          <cell r="V21">
            <v>20.870446049994197</v>
          </cell>
          <cell r="W21">
            <v>222.89305904245444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3.6210170042198802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9.6668330305469237</v>
          </cell>
        </row>
        <row r="22">
          <cell r="A22" t="str">
            <v>P18</v>
          </cell>
          <cell r="B22" t="str">
            <v xml:space="preserve">Animal feeding </v>
          </cell>
          <cell r="C22">
            <v>16100.40840218369</v>
          </cell>
          <cell r="E22">
            <v>11435.371176584174</v>
          </cell>
          <cell r="F22">
            <v>1159.7279366635639</v>
          </cell>
          <cell r="G22">
            <v>107.17540856314253</v>
          </cell>
          <cell r="H22">
            <v>4.4257612153077073</v>
          </cell>
          <cell r="I22">
            <v>6.3686365293055074</v>
          </cell>
          <cell r="J22">
            <v>0</v>
          </cell>
          <cell r="K22">
            <v>0</v>
          </cell>
          <cell r="L22">
            <v>722.65923492406375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0.18055284327912599</v>
          </cell>
          <cell r="AM22">
            <v>4.2900704124486255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3.3668233103288889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0.47485230138173501</v>
          </cell>
        </row>
        <row r="23">
          <cell r="A23" t="str">
            <v>P19</v>
          </cell>
          <cell r="B23" t="str">
            <v>Bakery products</v>
          </cell>
          <cell r="C23">
            <v>30697.539911223306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168.6704016303303</v>
          </cell>
          <cell r="M23">
            <v>0.28950514156071477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4.0861776619349204</v>
          </cell>
          <cell r="AM23">
            <v>3.3206818532909006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71.142956795584553</v>
          </cell>
          <cell r="AT23">
            <v>1.37910862407381</v>
          </cell>
          <cell r="AU23">
            <v>3.7849268168621317E-2</v>
          </cell>
          <cell r="AV23">
            <v>0.4488322463914447</v>
          </cell>
          <cell r="AW23">
            <v>0.2823075505998256</v>
          </cell>
          <cell r="AX23">
            <v>2.2268718123239695</v>
          </cell>
          <cell r="AY23">
            <v>0</v>
          </cell>
          <cell r="AZ23">
            <v>0</v>
          </cell>
          <cell r="BA23">
            <v>0</v>
          </cell>
          <cell r="BB23">
            <v>54.084022237485541</v>
          </cell>
          <cell r="BC23">
            <v>4.3965428752400673</v>
          </cell>
          <cell r="BD23">
            <v>16.345098193288809</v>
          </cell>
          <cell r="BE23">
            <v>1.6247059116805902</v>
          </cell>
          <cell r="BF23">
            <v>58.229475755424367</v>
          </cell>
          <cell r="BG23">
            <v>89.84707644837502</v>
          </cell>
          <cell r="BH23">
            <v>11.885535884966853</v>
          </cell>
          <cell r="BI23">
            <v>67.032028350568481</v>
          </cell>
          <cell r="BJ23">
            <v>0.28150840506826419</v>
          </cell>
          <cell r="BK23">
            <v>0.80249254699487116</v>
          </cell>
          <cell r="BL23">
            <v>15.511967563256407</v>
          </cell>
          <cell r="BM23">
            <v>1.5545253337785647</v>
          </cell>
          <cell r="BN23">
            <v>59.338720587414201</v>
          </cell>
        </row>
        <row r="24">
          <cell r="A24" t="str">
            <v>P20</v>
          </cell>
          <cell r="B24" t="str">
            <v>Sugar</v>
          </cell>
          <cell r="C24">
            <v>14187.564511899274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1531.2584271393148</v>
          </cell>
          <cell r="M24">
            <v>657.49531386692979</v>
          </cell>
          <cell r="N24">
            <v>0</v>
          </cell>
          <cell r="O24">
            <v>0</v>
          </cell>
          <cell r="P24">
            <v>0.64323070344991973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214.83256892882306</v>
          </cell>
          <cell r="W24">
            <v>297.53626721048721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22.0138951090807</v>
          </cell>
          <cell r="AM24">
            <v>6.6269438988832752</v>
          </cell>
          <cell r="AN24">
            <v>0</v>
          </cell>
          <cell r="AO24">
            <v>0</v>
          </cell>
          <cell r="AP24">
            <v>127.91755050193832</v>
          </cell>
          <cell r="AQ24">
            <v>43.305067682665708</v>
          </cell>
          <cell r="AR24">
            <v>0</v>
          </cell>
          <cell r="AS24">
            <v>0</v>
          </cell>
          <cell r="AT24">
            <v>4.3183125953787886</v>
          </cell>
          <cell r="AU24">
            <v>0.11851493682609314</v>
          </cell>
          <cell r="AV24">
            <v>1.4053990446952775</v>
          </cell>
          <cell r="AW24">
            <v>0.88397116096963257</v>
          </cell>
          <cell r="AX24">
            <v>6.9728579950769598</v>
          </cell>
          <cell r="AY24">
            <v>0</v>
          </cell>
          <cell r="AZ24">
            <v>0</v>
          </cell>
          <cell r="BA24">
            <v>0</v>
          </cell>
          <cell r="BB24">
            <v>67.070034671577957</v>
          </cell>
          <cell r="BC24">
            <v>5.4521884815189265</v>
          </cell>
          <cell r="BD24">
            <v>20.269688850442154</v>
          </cell>
          <cell r="BE24">
            <v>2.0148109796465672</v>
          </cell>
          <cell r="BF24">
            <v>72.210845204431962</v>
          </cell>
          <cell r="BG24">
            <v>33.284772344371525</v>
          </cell>
          <cell r="BH24">
            <v>3.1861405007263794</v>
          </cell>
          <cell r="BI24">
            <v>17.969190656663439</v>
          </cell>
          <cell r="BJ24">
            <v>7.5463600410085929E-2</v>
          </cell>
          <cell r="BK24">
            <v>0.21512315727769277</v>
          </cell>
          <cell r="BL24">
            <v>4.1582734323116481</v>
          </cell>
          <cell r="BM24">
            <v>0.41671963075906954</v>
          </cell>
          <cell r="BN24">
            <v>62.75127196762206</v>
          </cell>
        </row>
        <row r="25">
          <cell r="A25" t="str">
            <v>P21</v>
          </cell>
          <cell r="B25" t="str">
            <v>Confectionary products</v>
          </cell>
          <cell r="C25">
            <v>4767.1843478216551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329.73757071329152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2.1270433235513604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29.748751717750658</v>
          </cell>
          <cell r="AT25">
            <v>2.9030646164511786</v>
          </cell>
          <cell r="AU25">
            <v>7.9673833707399194E-2</v>
          </cell>
          <cell r="AV25">
            <v>0.94480521002932416</v>
          </cell>
          <cell r="AW25">
            <v>0.59426577921210355</v>
          </cell>
          <cell r="AX25">
            <v>4.6876313082820902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0.60004282314762014</v>
          </cell>
          <cell r="BI25">
            <v>3.3841206590996178</v>
          </cell>
          <cell r="BJ25">
            <v>1.4211988399327906E-2</v>
          </cell>
          <cell r="BK25">
            <v>4.0513940483135863E-2</v>
          </cell>
          <cell r="BL25">
            <v>0.78312369751904809</v>
          </cell>
          <cell r="BM25">
            <v>7.848041341701617E-2</v>
          </cell>
          <cell r="BN25">
            <v>20.111189179711577</v>
          </cell>
        </row>
        <row r="26">
          <cell r="A26" t="str">
            <v>P22</v>
          </cell>
          <cell r="B26" t="str">
            <v>Pasta products</v>
          </cell>
          <cell r="C26">
            <v>1122.327623917505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36.974506852387108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0.61759926944501498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1.6242803441996301</v>
          </cell>
        </row>
        <row r="27">
          <cell r="A27" t="str">
            <v>P23</v>
          </cell>
          <cell r="B27" t="str">
            <v>Food n.e.c.</v>
          </cell>
          <cell r="C27">
            <v>18820.978187275214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3231.4949520590258</v>
          </cell>
          <cell r="M27">
            <v>183.48321301982403</v>
          </cell>
          <cell r="N27">
            <v>0</v>
          </cell>
          <cell r="O27">
            <v>0</v>
          </cell>
          <cell r="P27">
            <v>5.7074255800630934E-2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14.7354343469099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51.360285408569396</v>
          </cell>
          <cell r="AM27">
            <v>1.9971985142908639</v>
          </cell>
          <cell r="AN27">
            <v>0</v>
          </cell>
          <cell r="AO27">
            <v>0</v>
          </cell>
          <cell r="AP27">
            <v>250.49391439565571</v>
          </cell>
          <cell r="AQ27">
            <v>84.801935891004476</v>
          </cell>
          <cell r="AR27">
            <v>0</v>
          </cell>
          <cell r="AS27">
            <v>133.8740863246428</v>
          </cell>
          <cell r="AT27">
            <v>6.0838450005255993</v>
          </cell>
          <cell r="AU27">
            <v>0.16696950254797083</v>
          </cell>
          <cell r="AV27">
            <v>1.9799932874157014</v>
          </cell>
          <cell r="AW27">
            <v>1.2453807846215472</v>
          </cell>
          <cell r="AX27">
            <v>9.8236953244472058</v>
          </cell>
          <cell r="AY27">
            <v>0</v>
          </cell>
          <cell r="AZ27">
            <v>0</v>
          </cell>
          <cell r="BA27">
            <v>0</v>
          </cell>
          <cell r="BB27">
            <v>109.02288331384493</v>
          </cell>
          <cell r="BC27">
            <v>8.8625764327749419</v>
          </cell>
          <cell r="BD27">
            <v>32.948543014339251</v>
          </cell>
          <cell r="BE27">
            <v>3.2750915279688426</v>
          </cell>
          <cell r="BF27">
            <v>117.37931237499497</v>
          </cell>
          <cell r="BG27">
            <v>55.761085805365511</v>
          </cell>
          <cell r="BH27">
            <v>11.558106075765075</v>
          </cell>
          <cell r="BI27">
            <v>65.185390179124909</v>
          </cell>
          <cell r="BJ27">
            <v>0.27375324415231272</v>
          </cell>
          <cell r="BK27">
            <v>0.78038500518173182</v>
          </cell>
          <cell r="BL27">
            <v>15.084634658056316</v>
          </cell>
          <cell r="BM27">
            <v>1.5117003456278428</v>
          </cell>
          <cell r="BN27">
            <v>211.99716647409909</v>
          </cell>
        </row>
        <row r="28">
          <cell r="A28" t="str">
            <v>P24</v>
          </cell>
          <cell r="B28" t="str">
            <v>Alcohol, beverages</v>
          </cell>
          <cell r="C28">
            <v>60645.792659419691</v>
          </cell>
          <cell r="E28">
            <v>0</v>
          </cell>
          <cell r="F28">
            <v>0</v>
          </cell>
          <cell r="G28">
            <v>0</v>
          </cell>
          <cell r="H28">
            <v>5.3006193709993985</v>
          </cell>
          <cell r="I28">
            <v>7.6983646087387214</v>
          </cell>
          <cell r="J28">
            <v>2.0337381125862195</v>
          </cell>
          <cell r="K28">
            <v>0.4482577951237236</v>
          </cell>
          <cell r="L28">
            <v>263.49565011403536</v>
          </cell>
          <cell r="M28">
            <v>11586.512722270005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0.76785508558245896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741.27131325927996</v>
          </cell>
          <cell r="AT28">
            <v>73.262842977946065</v>
          </cell>
          <cell r="AU28">
            <v>2.0106791751303539</v>
          </cell>
          <cell r="AV28">
            <v>23.843463681404195</v>
          </cell>
          <cell r="AW28">
            <v>14.99711726113944</v>
          </cell>
          <cell r="AX28">
            <v>118.29884685687637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65.341452389615171</v>
          </cell>
          <cell r="BH28">
            <v>1.3069753248472307</v>
          </cell>
          <cell r="BI28">
            <v>7.3710775750097923</v>
          </cell>
          <cell r="BJ28">
            <v>3.0955654227310121E-2</v>
          </cell>
          <cell r="BK28">
            <v>8.8244902665490801E-2</v>
          </cell>
          <cell r="BL28">
            <v>1.7057505055913382</v>
          </cell>
          <cell r="BM28">
            <v>0.17094107264176947</v>
          </cell>
          <cell r="BN28">
            <v>349.3800580853777</v>
          </cell>
        </row>
        <row r="29">
          <cell r="A29" t="str">
            <v>P25</v>
          </cell>
          <cell r="B29" t="str">
            <v>Soft drinks</v>
          </cell>
          <cell r="C29">
            <v>17074.430762744367</v>
          </cell>
          <cell r="E29">
            <v>0</v>
          </cell>
          <cell r="F29">
            <v>0</v>
          </cell>
          <cell r="G29">
            <v>0</v>
          </cell>
          <cell r="H29">
            <v>81.468278990186704</v>
          </cell>
          <cell r="I29">
            <v>119.70105513662293</v>
          </cell>
          <cell r="J29">
            <v>31.622378299904877</v>
          </cell>
          <cell r="K29">
            <v>6.9699129330166478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4098.1152219806845</v>
          </cell>
          <cell r="AT29">
            <v>512.62028023021344</v>
          </cell>
          <cell r="AU29">
            <v>14.068726796729052</v>
          </cell>
          <cell r="AV29">
            <v>166.83277002640477</v>
          </cell>
          <cell r="AW29">
            <v>104.93486384857948</v>
          </cell>
          <cell r="AX29">
            <v>827.73730259059175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457.19429212836553</v>
          </cell>
          <cell r="BH29">
            <v>9.1449093434559252</v>
          </cell>
          <cell r="BI29">
            <v>51.575446686358902</v>
          </cell>
          <cell r="BJ29">
            <v>0.21659678357677359</v>
          </cell>
          <cell r="BK29">
            <v>0.61744978620183599</v>
          </cell>
          <cell r="BL29">
            <v>11.935140197088526</v>
          </cell>
          <cell r="BM29">
            <v>1.1960750770599491</v>
          </cell>
          <cell r="BN29">
            <v>1907.7823699495616</v>
          </cell>
        </row>
        <row r="30">
          <cell r="A30" t="str">
            <v>P26</v>
          </cell>
          <cell r="B30" t="str">
            <v>Tobacco products</v>
          </cell>
          <cell r="C30">
            <v>31161.470722741655</v>
          </cell>
          <cell r="E30">
            <v>0</v>
          </cell>
          <cell r="F30">
            <v>0</v>
          </cell>
          <cell r="G30">
            <v>0</v>
          </cell>
          <cell r="H30">
            <v>46.05490488616644</v>
          </cell>
          <cell r="I30">
            <v>67.668309401196524</v>
          </cell>
          <cell r="J30">
            <v>17.876474658951896</v>
          </cell>
          <cell r="K30">
            <v>3.9401676477492713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1447.9432140668457</v>
          </cell>
          <cell r="AT30">
            <v>160.99434679332393</v>
          </cell>
          <cell r="AU30">
            <v>4.4184468859404431</v>
          </cell>
          <cell r="AV30">
            <v>52.395767139879581</v>
          </cell>
          <cell r="AW30">
            <v>32.95601152096728</v>
          </cell>
          <cell r="AX30">
            <v>259.96050387861078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143.58717213799409</v>
          </cell>
          <cell r="BH30">
            <v>2.872064885089332</v>
          </cell>
          <cell r="BI30">
            <v>16.197867447060926</v>
          </cell>
          <cell r="BJ30">
            <v>6.802473299303996E-2</v>
          </cell>
          <cell r="BK30">
            <v>0.19391726945059864</v>
          </cell>
          <cell r="BL30">
            <v>3.748369258926092</v>
          </cell>
          <cell r="BM30">
            <v>0.37564125566894169</v>
          </cell>
          <cell r="BN30">
            <v>672.06865128913398</v>
          </cell>
        </row>
        <row r="31">
          <cell r="A31" t="str">
            <v>P27</v>
          </cell>
          <cell r="B31" t="str">
            <v>Textile fabrics</v>
          </cell>
          <cell r="C31">
            <v>15571.015113001687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198.90277288863953</v>
          </cell>
          <cell r="N31">
            <v>4948.1898331936609</v>
          </cell>
          <cell r="O31">
            <v>4524.5630131485723</v>
          </cell>
          <cell r="P31">
            <v>15.976456116394743</v>
          </cell>
          <cell r="Q31">
            <v>198.7593645186393</v>
          </cell>
          <cell r="R31">
            <v>47.630209373214264</v>
          </cell>
          <cell r="S31">
            <v>23.942138798931452</v>
          </cell>
          <cell r="T31">
            <v>336.48513772006805</v>
          </cell>
          <cell r="U31">
            <v>17.545706177487553</v>
          </cell>
          <cell r="V31">
            <v>0</v>
          </cell>
          <cell r="W31">
            <v>49.25658021296374</v>
          </cell>
          <cell r="X31">
            <v>690.25797441830878</v>
          </cell>
          <cell r="Y31">
            <v>3.6999575364519228</v>
          </cell>
          <cell r="Z31">
            <v>0</v>
          </cell>
          <cell r="AA31">
            <v>0.94997478801776036</v>
          </cell>
          <cell r="AB31">
            <v>0</v>
          </cell>
          <cell r="AC31">
            <v>0</v>
          </cell>
          <cell r="AD31">
            <v>13.874721248397993</v>
          </cell>
          <cell r="AE31">
            <v>36.811478463544027</v>
          </cell>
          <cell r="AF31">
            <v>8.8630089651766468</v>
          </cell>
          <cell r="AG31">
            <v>0</v>
          </cell>
          <cell r="AH31">
            <v>0</v>
          </cell>
          <cell r="AI31">
            <v>1034.9651707054716</v>
          </cell>
          <cell r="AJ31">
            <v>10.363908630298845</v>
          </cell>
          <cell r="AK31">
            <v>465.9905580733672</v>
          </cell>
          <cell r="AL31">
            <v>298.98472366706835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1.2563456469680918</v>
          </cell>
          <cell r="AU31">
            <v>3.4480071021607051E-2</v>
          </cell>
          <cell r="AV31">
            <v>0.40887891579352575</v>
          </cell>
          <cell r="AW31">
            <v>0.25717761176391124</v>
          </cell>
          <cell r="AX31">
            <v>2.0286441973692133</v>
          </cell>
          <cell r="AY31">
            <v>0.90593431434163696</v>
          </cell>
          <cell r="AZ31">
            <v>0.15608593607253324</v>
          </cell>
          <cell r="BA31">
            <v>5.5984917514110596E-2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14.178213722157397</v>
          </cell>
          <cell r="BH31">
            <v>8.2319563302446941</v>
          </cell>
          <cell r="BI31">
            <v>46.426575583145571</v>
          </cell>
          <cell r="BJ31">
            <v>0.19497353081486632</v>
          </cell>
          <cell r="BK31">
            <v>0.55580864557938203</v>
          </cell>
          <cell r="BL31">
            <v>10.743633338266804</v>
          </cell>
          <cell r="BM31">
            <v>1.0766687161417792</v>
          </cell>
          <cell r="BN31">
            <v>774.77192006426435</v>
          </cell>
        </row>
        <row r="32">
          <cell r="A32" t="str">
            <v>P28</v>
          </cell>
          <cell r="B32" t="str">
            <v>Made-up textile, articles</v>
          </cell>
          <cell r="C32">
            <v>14478.195447461445</v>
          </cell>
          <cell r="E32">
            <v>2005.4173578221159</v>
          </cell>
          <cell r="F32">
            <v>204.4395037756145</v>
          </cell>
          <cell r="G32">
            <v>19.114672425018924</v>
          </cell>
          <cell r="H32">
            <v>61.350003336542287</v>
          </cell>
          <cell r="I32">
            <v>160.78483863153602</v>
          </cell>
          <cell r="J32">
            <v>237.7050184964931</v>
          </cell>
          <cell r="K32">
            <v>41.775866276622466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1.1558460918814397</v>
          </cell>
          <cell r="AG32">
            <v>0</v>
          </cell>
          <cell r="AH32">
            <v>51.096879113573358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127.01397251684047</v>
          </cell>
          <cell r="AT32">
            <v>544.47821128659552</v>
          </cell>
          <cell r="AU32">
            <v>14.943059213191145</v>
          </cell>
          <cell r="AV32">
            <v>177.2009647514742</v>
          </cell>
          <cell r="AW32">
            <v>111.45627508966007</v>
          </cell>
          <cell r="AX32">
            <v>879.17888408027636</v>
          </cell>
          <cell r="AY32">
            <v>3.6438590863453344</v>
          </cell>
          <cell r="AZ32">
            <v>0.62781059002268103</v>
          </cell>
          <cell r="BA32">
            <v>0.2251831585939417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691.33596070503245</v>
          </cell>
          <cell r="BH32">
            <v>47.141360515767595</v>
          </cell>
          <cell r="BI32">
            <v>265.8677778739563</v>
          </cell>
          <cell r="BJ32">
            <v>1.1165410916243792</v>
          </cell>
          <cell r="BK32">
            <v>3.1829099533451153</v>
          </cell>
          <cell r="BL32">
            <v>61.524803112433936</v>
          </cell>
          <cell r="BM32">
            <v>6.1656823806521466</v>
          </cell>
          <cell r="BN32">
            <v>165.28876093498104</v>
          </cell>
        </row>
        <row r="33">
          <cell r="A33" t="str">
            <v>P29</v>
          </cell>
          <cell r="B33" t="str">
            <v>Carpets</v>
          </cell>
          <cell r="C33">
            <v>2873.8466038412962</v>
          </cell>
          <cell r="E33">
            <v>0</v>
          </cell>
          <cell r="F33">
            <v>0</v>
          </cell>
          <cell r="G33">
            <v>0</v>
          </cell>
          <cell r="H33">
            <v>29.824243665604552</v>
          </cell>
          <cell r="I33">
            <v>68.961188228260212</v>
          </cell>
          <cell r="J33">
            <v>135.56893970630298</v>
          </cell>
          <cell r="K33">
            <v>21.392340900527863</v>
          </cell>
          <cell r="L33">
            <v>0</v>
          </cell>
          <cell r="M33">
            <v>0</v>
          </cell>
          <cell r="N33">
            <v>151.26127283504454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1318.3779534765256</v>
          </cell>
          <cell r="AJ33">
            <v>3.4729313202812073</v>
          </cell>
          <cell r="AK33">
            <v>0</v>
          </cell>
          <cell r="AL33">
            <v>9.78887493594695</v>
          </cell>
          <cell r="AM33">
            <v>0</v>
          </cell>
          <cell r="AN33">
            <v>0</v>
          </cell>
          <cell r="AO33">
            <v>72.822489302497559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21.482795531340656</v>
          </cell>
          <cell r="AU33">
            <v>0.58958959061215632</v>
          </cell>
          <cell r="AV33">
            <v>6.9915967522683573</v>
          </cell>
          <cell r="AW33">
            <v>4.3975907920688133</v>
          </cell>
          <cell r="AX33">
            <v>34.688661200121224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42.095682039773244</v>
          </cell>
        </row>
        <row r="34">
          <cell r="A34" t="str">
            <v>P30</v>
          </cell>
          <cell r="B34" t="str">
            <v>Textile n.e.c.</v>
          </cell>
          <cell r="C34">
            <v>7061.0264893746335</v>
          </cell>
          <cell r="E34">
            <v>6.8008137942140943</v>
          </cell>
          <cell r="F34">
            <v>0</v>
          </cell>
          <cell r="G34">
            <v>0</v>
          </cell>
          <cell r="H34">
            <v>1.953171939640387</v>
          </cell>
          <cell r="I34">
            <v>7.1256228534447477</v>
          </cell>
          <cell r="J34">
            <v>8.4709456868698521</v>
          </cell>
          <cell r="K34">
            <v>1.8670877104134123</v>
          </cell>
          <cell r="L34">
            <v>0</v>
          </cell>
          <cell r="M34">
            <v>0</v>
          </cell>
          <cell r="N34">
            <v>195.17035732823823</v>
          </cell>
          <cell r="O34">
            <v>767.10734043487639</v>
          </cell>
          <cell r="P34">
            <v>5.4773213778330652</v>
          </cell>
          <cell r="Q34">
            <v>81.502000869574815</v>
          </cell>
          <cell r="R34">
            <v>0</v>
          </cell>
          <cell r="S34">
            <v>588.89822167733917</v>
          </cell>
          <cell r="T34">
            <v>0</v>
          </cell>
          <cell r="U34">
            <v>0</v>
          </cell>
          <cell r="V34">
            <v>0</v>
          </cell>
          <cell r="W34">
            <v>688.65359234796119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0.34246127962217454</v>
          </cell>
          <cell r="AE34">
            <v>92.275263031660415</v>
          </cell>
          <cell r="AF34">
            <v>30.347259274351426</v>
          </cell>
          <cell r="AG34">
            <v>44.346972668063366</v>
          </cell>
          <cell r="AH34">
            <v>0</v>
          </cell>
          <cell r="AI34">
            <v>407.18937099618483</v>
          </cell>
          <cell r="AJ34">
            <v>29.927837333304421</v>
          </cell>
          <cell r="AK34">
            <v>47.10878978897442</v>
          </cell>
          <cell r="AL34">
            <v>101.58113059565423</v>
          </cell>
          <cell r="AM34">
            <v>0</v>
          </cell>
          <cell r="AN34">
            <v>0</v>
          </cell>
          <cell r="AO34">
            <v>1346.9175133825449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8.9792712328790856</v>
          </cell>
          <cell r="AU34">
            <v>0.24643370284213162</v>
          </cell>
          <cell r="AV34">
            <v>2.9223125778927077</v>
          </cell>
          <cell r="AW34">
            <v>1.8380829643698187</v>
          </cell>
          <cell r="AX34">
            <v>14.498992794812606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26.079295251003419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1011.5988152147761</v>
          </cell>
        </row>
        <row r="35">
          <cell r="A35" t="str">
            <v>P31</v>
          </cell>
          <cell r="B35" t="str">
            <v>Knitting fabrics</v>
          </cell>
          <cell r="C35">
            <v>3477.626808559909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50.266054259475624</v>
          </cell>
          <cell r="O35">
            <v>1373.6998256671945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102.36908448073901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17.94592962465433</v>
          </cell>
          <cell r="BH35">
            <v>83.536435618693872</v>
          </cell>
          <cell r="BI35">
            <v>471.12867058693212</v>
          </cell>
          <cell r="BJ35">
            <v>1.9785568765014836</v>
          </cell>
          <cell r="BK35">
            <v>5.6402477461120748</v>
          </cell>
          <cell r="BL35">
            <v>109.02448927912472</v>
          </cell>
          <cell r="BM35">
            <v>10.925843539547213</v>
          </cell>
          <cell r="BN35">
            <v>383.46835606964504</v>
          </cell>
        </row>
        <row r="36">
          <cell r="A36" t="str">
            <v>P32</v>
          </cell>
          <cell r="B36" t="str">
            <v>Wearing apparel</v>
          </cell>
          <cell r="C36">
            <v>52758.713078324807</v>
          </cell>
          <cell r="E36">
            <v>0</v>
          </cell>
          <cell r="F36">
            <v>0</v>
          </cell>
          <cell r="G36">
            <v>0</v>
          </cell>
          <cell r="H36">
            <v>39.653662148459645</v>
          </cell>
          <cell r="I36">
            <v>72.27496130430761</v>
          </cell>
          <cell r="J36">
            <v>105.88769023261307</v>
          </cell>
          <cell r="K36">
            <v>18.541197639825874</v>
          </cell>
          <cell r="L36">
            <v>0</v>
          </cell>
          <cell r="M36">
            <v>0</v>
          </cell>
          <cell r="N36">
            <v>0</v>
          </cell>
          <cell r="O36">
            <v>1.2154654781276977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8.3530588958537599E-2</v>
          </cell>
          <cell r="AM36">
            <v>9.9335947584907167</v>
          </cell>
          <cell r="AN36">
            <v>0</v>
          </cell>
          <cell r="AO36">
            <v>0</v>
          </cell>
          <cell r="AP36">
            <v>392.48040472487997</v>
          </cell>
          <cell r="AQ36">
            <v>132.86988707990827</v>
          </cell>
          <cell r="AR36">
            <v>0</v>
          </cell>
          <cell r="AS36">
            <v>7.6025865981477896</v>
          </cell>
          <cell r="AT36">
            <v>33.32462677392931</v>
          </cell>
          <cell r="AU36">
            <v>0.91458548903843651</v>
          </cell>
          <cell r="AV36">
            <v>10.845532276432747</v>
          </cell>
          <cell r="AW36">
            <v>6.8216481247222536</v>
          </cell>
          <cell r="AX36">
            <v>53.809881777019989</v>
          </cell>
          <cell r="AY36">
            <v>0.39212418978873836</v>
          </cell>
          <cell r="AZ36">
            <v>6.7560164408098325E-2</v>
          </cell>
          <cell r="BA36">
            <v>2.423248581390133E-2</v>
          </cell>
          <cell r="BB36">
            <v>15.902153589949592</v>
          </cell>
          <cell r="BC36">
            <v>1.2927015627622582</v>
          </cell>
          <cell r="BD36">
            <v>4.8058974011059039</v>
          </cell>
          <cell r="BE36">
            <v>0.4777071282271752</v>
          </cell>
          <cell r="BF36">
            <v>17.121028145040839</v>
          </cell>
          <cell r="BG36">
            <v>187.14831688628777</v>
          </cell>
          <cell r="BH36">
            <v>4.410083252792961</v>
          </cell>
          <cell r="BI36">
            <v>24.871981246002168</v>
          </cell>
          <cell r="BJ36">
            <v>0.10445263173049264</v>
          </cell>
          <cell r="BK36">
            <v>0.29776183221738406</v>
          </cell>
          <cell r="BL36">
            <v>5.7556570465711046</v>
          </cell>
          <cell r="BM36">
            <v>0.57680076076420916</v>
          </cell>
          <cell r="BN36">
            <v>12.512104863958907</v>
          </cell>
        </row>
        <row r="37">
          <cell r="A37" t="str">
            <v>P33</v>
          </cell>
          <cell r="B37" t="str">
            <v>Leather products</v>
          </cell>
          <cell r="C37">
            <v>8847.5700513545107</v>
          </cell>
          <cell r="E37">
            <v>0</v>
          </cell>
          <cell r="F37">
            <v>0</v>
          </cell>
          <cell r="G37">
            <v>0</v>
          </cell>
          <cell r="H37">
            <v>39.302665585807951</v>
          </cell>
          <cell r="I37">
            <v>23.521188822838994</v>
          </cell>
          <cell r="J37">
            <v>55.63646943266474</v>
          </cell>
          <cell r="K37">
            <v>8.206766325038668</v>
          </cell>
          <cell r="L37">
            <v>0</v>
          </cell>
          <cell r="M37">
            <v>0</v>
          </cell>
          <cell r="N37">
            <v>27.29997293372357</v>
          </cell>
          <cell r="O37">
            <v>0</v>
          </cell>
          <cell r="P37">
            <v>252.79518458449033</v>
          </cell>
          <cell r="Q37">
            <v>1089.8617522032011</v>
          </cell>
          <cell r="R37">
            <v>0</v>
          </cell>
          <cell r="S37">
            <v>32.551711440015161</v>
          </cell>
          <cell r="T37">
            <v>1.2329246158301701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4375.841224096248</v>
          </cell>
          <cell r="AJ37">
            <v>0</v>
          </cell>
          <cell r="AK37">
            <v>375.47352550079859</v>
          </cell>
          <cell r="AL37">
            <v>22.260000204862351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53.677123102216854</v>
          </cell>
          <cell r="BH37">
            <v>16.205757593372152</v>
          </cell>
          <cell r="BI37">
            <v>91.39720858656014</v>
          </cell>
          <cell r="BJ37">
            <v>0.38383266999372845</v>
          </cell>
          <cell r="BK37">
            <v>1.0941870701459508</v>
          </cell>
          <cell r="BL37">
            <v>21.150345138778011</v>
          </cell>
          <cell r="BM37">
            <v>2.1195729814618733</v>
          </cell>
          <cell r="BN37">
            <v>68.614281424669244</v>
          </cell>
        </row>
        <row r="38">
          <cell r="A38" t="str">
            <v>P34</v>
          </cell>
          <cell r="B38" t="str">
            <v>Footwear</v>
          </cell>
          <cell r="C38">
            <v>17027.461503269424</v>
          </cell>
          <cell r="E38">
            <v>0</v>
          </cell>
          <cell r="F38">
            <v>0</v>
          </cell>
          <cell r="G38">
            <v>0</v>
          </cell>
          <cell r="H38">
            <v>37.75742846391929</v>
          </cell>
          <cell r="I38">
            <v>101.63943078615324</v>
          </cell>
          <cell r="J38">
            <v>329.95594112364529</v>
          </cell>
          <cell r="K38">
            <v>57.881894778065799</v>
          </cell>
          <cell r="L38">
            <v>0</v>
          </cell>
          <cell r="M38">
            <v>0</v>
          </cell>
          <cell r="N38">
            <v>0</v>
          </cell>
          <cell r="O38">
            <v>1.3926053721575509</v>
          </cell>
          <cell r="P38">
            <v>3.5403305359090407</v>
          </cell>
          <cell r="Q38">
            <v>607.39515357537709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0.24790748094864298</v>
          </cell>
          <cell r="AM38">
            <v>0</v>
          </cell>
          <cell r="AN38">
            <v>10.799593784505795</v>
          </cell>
          <cell r="AO38">
            <v>286.63292577845726</v>
          </cell>
          <cell r="AP38">
            <v>107.54736549854928</v>
          </cell>
          <cell r="AQ38">
            <v>36.408967524253043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247.70211896508698</v>
          </cell>
          <cell r="BH38">
            <v>44.337875827060408</v>
          </cell>
          <cell r="BI38">
            <v>250.05668892074038</v>
          </cell>
          <cell r="BJ38">
            <v>1.0501406776262701</v>
          </cell>
          <cell r="BK38">
            <v>2.9936231100697124</v>
          </cell>
          <cell r="BL38">
            <v>57.86593876031661</v>
          </cell>
          <cell r="BM38">
            <v>5.7990108217392615</v>
          </cell>
          <cell r="BN38">
            <v>119.18670467147088</v>
          </cell>
        </row>
        <row r="39">
          <cell r="A39" t="str">
            <v>P35</v>
          </cell>
          <cell r="B39" t="str">
            <v>Wood products</v>
          </cell>
          <cell r="C39">
            <v>33831.426875764831</v>
          </cell>
          <cell r="E39">
            <v>379.55588914470076</v>
          </cell>
          <cell r="F39">
            <v>27.130854161361832</v>
          </cell>
          <cell r="G39">
            <v>1.2146531576875899</v>
          </cell>
          <cell r="H39">
            <v>68.553893388164084</v>
          </cell>
          <cell r="I39">
            <v>1873.278384259263</v>
          </cell>
          <cell r="J39">
            <v>382.52851538862677</v>
          </cell>
          <cell r="K39">
            <v>76.453291972071426</v>
          </cell>
          <cell r="L39">
            <v>2705.4419720734918</v>
          </cell>
          <cell r="M39">
            <v>1321.0184395232955</v>
          </cell>
          <cell r="N39">
            <v>118.01884303907761</v>
          </cell>
          <cell r="O39">
            <v>37.847176512545445</v>
          </cell>
          <cell r="P39">
            <v>5.3448032714112035</v>
          </cell>
          <cell r="Q39">
            <v>32.200634377415668</v>
          </cell>
          <cell r="R39">
            <v>5488.1610640042509</v>
          </cell>
          <cell r="S39">
            <v>837.81098068196206</v>
          </cell>
          <cell r="T39">
            <v>52.681582841301228</v>
          </cell>
          <cell r="U39">
            <v>632.87954418176719</v>
          </cell>
          <cell r="V39">
            <v>356.32827330111331</v>
          </cell>
          <cell r="W39">
            <v>1600.1628130698514</v>
          </cell>
          <cell r="X39">
            <v>10.077810394812479</v>
          </cell>
          <cell r="Y39">
            <v>83.439401052300013</v>
          </cell>
          <cell r="Z39">
            <v>52.777323124161548</v>
          </cell>
          <cell r="AA39">
            <v>324.75723181909802</v>
          </cell>
          <cell r="AB39">
            <v>315.48885706361466</v>
          </cell>
          <cell r="AC39">
            <v>40.434307782231492</v>
          </cell>
          <cell r="AD39">
            <v>345.81927276654392</v>
          </cell>
          <cell r="AE39">
            <v>138.4212663901337</v>
          </cell>
          <cell r="AF39">
            <v>58.593844706938064</v>
          </cell>
          <cell r="AG39">
            <v>68.470055096361833</v>
          </cell>
          <cell r="AH39">
            <v>5.7922216603523511</v>
          </cell>
          <cell r="AI39">
            <v>925.42903840769429</v>
          </cell>
          <cell r="AJ39">
            <v>146.97169952429158</v>
          </cell>
          <cell r="AK39">
            <v>3306.4438383290371</v>
          </cell>
          <cell r="AL39">
            <v>145.41802832071025</v>
          </cell>
          <cell r="AM39">
            <v>112.98504956217491</v>
          </cell>
          <cell r="AN39">
            <v>28.912799569260017</v>
          </cell>
          <cell r="AO39">
            <v>1973.7252526715401</v>
          </cell>
          <cell r="AP39">
            <v>923.73701538212197</v>
          </cell>
          <cell r="AQ39">
            <v>578.12399879488873</v>
          </cell>
          <cell r="AR39">
            <v>13.492535585267641</v>
          </cell>
          <cell r="AS39">
            <v>53.209166788928528</v>
          </cell>
          <cell r="AT39">
            <v>496.12051839447747</v>
          </cell>
          <cell r="AU39">
            <v>8.5744017772780072</v>
          </cell>
          <cell r="AV39">
            <v>102.72364147694159</v>
          </cell>
          <cell r="AW39">
            <v>96.003014540469508</v>
          </cell>
          <cell r="AX39">
            <v>656.61703090509798</v>
          </cell>
          <cell r="AY39">
            <v>0</v>
          </cell>
          <cell r="AZ39">
            <v>0</v>
          </cell>
          <cell r="BA39">
            <v>0</v>
          </cell>
          <cell r="BB39">
            <v>336.37835735586668</v>
          </cell>
          <cell r="BC39">
            <v>0.47552798159798249</v>
          </cell>
          <cell r="BD39">
            <v>0.28681427967994388</v>
          </cell>
          <cell r="BE39">
            <v>0.26693981588650195</v>
          </cell>
          <cell r="BF39">
            <v>54.374681360164516</v>
          </cell>
          <cell r="BG39">
            <v>546.3527086394713</v>
          </cell>
          <cell r="BH39">
            <v>110.48795794534919</v>
          </cell>
          <cell r="BI39">
            <v>493.50178264666101</v>
          </cell>
          <cell r="BJ39">
            <v>2.6774423398293394</v>
          </cell>
          <cell r="BK39">
            <v>5.8520798045242524</v>
          </cell>
          <cell r="BL39">
            <v>107.3500152114032</v>
          </cell>
          <cell r="BM39">
            <v>12.121245774565889</v>
          </cell>
          <cell r="BN39">
            <v>1204.7952905445559</v>
          </cell>
        </row>
        <row r="40">
          <cell r="A40" t="str">
            <v>P36</v>
          </cell>
          <cell r="B40" t="str">
            <v>Paper products</v>
          </cell>
          <cell r="C40">
            <v>67904.456210125703</v>
          </cell>
          <cell r="E40">
            <v>26.724229121520114</v>
          </cell>
          <cell r="F40">
            <v>11.507053967709846</v>
          </cell>
          <cell r="G40">
            <v>2.3182778210718897</v>
          </cell>
          <cell r="H40">
            <v>21.838324763813795</v>
          </cell>
          <cell r="I40">
            <v>32.250676005626239</v>
          </cell>
          <cell r="J40">
            <v>98.416731492092893</v>
          </cell>
          <cell r="K40">
            <v>26.167444963845728</v>
          </cell>
          <cell r="L40">
            <v>2908.4913560120053</v>
          </cell>
          <cell r="M40">
            <v>1325.8848893675656</v>
          </cell>
          <cell r="N40">
            <v>170.23363573191929</v>
          </cell>
          <cell r="O40">
            <v>72.640240085332621</v>
          </cell>
          <cell r="P40">
            <v>12.994072613775192</v>
          </cell>
          <cell r="Q40">
            <v>62.911473321902477</v>
          </cell>
          <cell r="R40">
            <v>222.62486916838736</v>
          </cell>
          <cell r="S40">
            <v>13695.176835416847</v>
          </cell>
          <cell r="T40">
            <v>5631.8714208813326</v>
          </cell>
          <cell r="U40">
            <v>121.82701294436048</v>
          </cell>
          <cell r="V40">
            <v>252.35329301023353</v>
          </cell>
          <cell r="W40">
            <v>2485.3670640255086</v>
          </cell>
          <cell r="X40">
            <v>13.292361366071079</v>
          </cell>
          <cell r="Y40">
            <v>277.74014709336979</v>
          </cell>
          <cell r="Z40">
            <v>33.575475678190848</v>
          </cell>
          <cell r="AA40">
            <v>285.58851392020938</v>
          </cell>
          <cell r="AB40">
            <v>88.682022737308102</v>
          </cell>
          <cell r="AC40">
            <v>31.317105046384551</v>
          </cell>
          <cell r="AD40">
            <v>86.868761349337831</v>
          </cell>
          <cell r="AE40">
            <v>167.7264878492889</v>
          </cell>
          <cell r="AF40">
            <v>108.16088356085339</v>
          </cell>
          <cell r="AG40">
            <v>30.460579837557937</v>
          </cell>
          <cell r="AH40">
            <v>25.159312756785461</v>
          </cell>
          <cell r="AI40">
            <v>900.54283270946576</v>
          </cell>
          <cell r="AJ40">
            <v>5.3183702678646601</v>
          </cell>
          <cell r="AK40">
            <v>122.27444358995366</v>
          </cell>
          <cell r="AL40">
            <v>414.54496406027766</v>
          </cell>
          <cell r="AM40">
            <v>42.097411931204697</v>
          </cell>
          <cell r="AN40">
            <v>6.1095904842562572</v>
          </cell>
          <cell r="AO40">
            <v>268.07086274229073</v>
          </cell>
          <cell r="AP40">
            <v>8290.5472127472058</v>
          </cell>
          <cell r="AQ40">
            <v>3061.2408979237343</v>
          </cell>
          <cell r="AR40">
            <v>78.800999777480556</v>
          </cell>
          <cell r="AS40">
            <v>42.901375594307083</v>
          </cell>
          <cell r="AT40">
            <v>640.64238540735721</v>
          </cell>
          <cell r="AU40">
            <v>13.730695255252257</v>
          </cell>
          <cell r="AV40">
            <v>172.46281066484531</v>
          </cell>
          <cell r="AW40">
            <v>127.56235962880436</v>
          </cell>
          <cell r="AX40">
            <v>889.76646543272921</v>
          </cell>
          <cell r="AY40">
            <v>74.908292374498131</v>
          </cell>
          <cell r="AZ40">
            <v>12.906157488212013</v>
          </cell>
          <cell r="BA40">
            <v>4.6291817224704994</v>
          </cell>
          <cell r="BB40">
            <v>2037.8468411135791</v>
          </cell>
          <cell r="BC40">
            <v>146.22054479935326</v>
          </cell>
          <cell r="BD40">
            <v>536.89127373990425</v>
          </cell>
          <cell r="BE40">
            <v>54.98755463655862</v>
          </cell>
          <cell r="BF40">
            <v>2071.9832018294578</v>
          </cell>
          <cell r="BG40">
            <v>853.99265431491426</v>
          </cell>
          <cell r="BH40">
            <v>225.44774526257493</v>
          </cell>
          <cell r="BI40">
            <v>1160.2294025377848</v>
          </cell>
          <cell r="BJ40">
            <v>4.8045928584141935</v>
          </cell>
          <cell r="BK40">
            <v>16.05464218414572</v>
          </cell>
          <cell r="BL40">
            <v>253.68317617079072</v>
          </cell>
          <cell r="BM40">
            <v>26.973693217286336</v>
          </cell>
          <cell r="BN40">
            <v>607.92030191618028</v>
          </cell>
        </row>
        <row r="41">
          <cell r="A41" t="str">
            <v>P37</v>
          </cell>
          <cell r="B41" t="str">
            <v>Printing</v>
          </cell>
          <cell r="C41">
            <v>34032.117804961505</v>
          </cell>
          <cell r="E41">
            <v>5.138708705526005</v>
          </cell>
          <cell r="F41">
            <v>2.2126512285891176</v>
          </cell>
          <cell r="G41">
            <v>0.69342551840709266</v>
          </cell>
          <cell r="H41">
            <v>3.0398734784622565</v>
          </cell>
          <cell r="I41">
            <v>4.576514826413435</v>
          </cell>
          <cell r="J41">
            <v>12.875195188528631</v>
          </cell>
          <cell r="K41">
            <v>1.9244388945437829</v>
          </cell>
          <cell r="L41">
            <v>63.059450837695195</v>
          </cell>
          <cell r="M41">
            <v>3.7620915867593481</v>
          </cell>
          <cell r="N41">
            <v>16.575832426760428</v>
          </cell>
          <cell r="O41">
            <v>4.0352319672473005</v>
          </cell>
          <cell r="P41">
            <v>0.63221738184557708</v>
          </cell>
          <cell r="Q41">
            <v>2.7823904871619765</v>
          </cell>
          <cell r="R41">
            <v>6.3090829020191492</v>
          </cell>
          <cell r="S41">
            <v>112.63356729687422</v>
          </cell>
          <cell r="T41">
            <v>1306.046194325354</v>
          </cell>
          <cell r="U41">
            <v>7.8416371359732953</v>
          </cell>
          <cell r="V41">
            <v>9.730494024049225</v>
          </cell>
          <cell r="W41">
            <v>85.655180713411397</v>
          </cell>
          <cell r="X41">
            <v>3.4051630030437408</v>
          </cell>
          <cell r="Y41">
            <v>31.648927085816293</v>
          </cell>
          <cell r="Z41">
            <v>1.4888805623893939</v>
          </cell>
          <cell r="AA41">
            <v>5.7464695736282128</v>
          </cell>
          <cell r="AB41">
            <v>8.6033497027594166</v>
          </cell>
          <cell r="AC41">
            <v>3.7128344484903568</v>
          </cell>
          <cell r="AD41">
            <v>13.699283870919565</v>
          </cell>
          <cell r="AE41">
            <v>22.035011587884316</v>
          </cell>
          <cell r="AF41">
            <v>10.687120583045996</v>
          </cell>
          <cell r="AG41">
            <v>2.3324356053028605</v>
          </cell>
          <cell r="AH41">
            <v>2.6723380860065227</v>
          </cell>
          <cell r="AI41">
            <v>31.95356021188406</v>
          </cell>
          <cell r="AJ41">
            <v>2.2159069635913116</v>
          </cell>
          <cell r="AK41">
            <v>5.0695209442580387</v>
          </cell>
          <cell r="AL41">
            <v>4.4886078266988054</v>
          </cell>
          <cell r="AM41">
            <v>28.776495506041343</v>
          </cell>
          <cell r="AN41">
            <v>3.6549078892033919</v>
          </cell>
          <cell r="AO41">
            <v>48.354234356946741</v>
          </cell>
          <cell r="AP41">
            <v>7520.6465052400645</v>
          </cell>
          <cell r="AQ41">
            <v>2659.870951191509</v>
          </cell>
          <cell r="AR41">
            <v>41.149740843614893</v>
          </cell>
          <cell r="AS41">
            <v>95.78420906130188</v>
          </cell>
          <cell r="AT41">
            <v>135.60884798125335</v>
          </cell>
          <cell r="AU41">
            <v>3.1659506272428954</v>
          </cell>
          <cell r="AV41">
            <v>41.765063783702928</v>
          </cell>
          <cell r="AW41">
            <v>32.996341893592245</v>
          </cell>
          <cell r="AX41">
            <v>238.2526628695133</v>
          </cell>
          <cell r="AY41">
            <v>189.75696725415671</v>
          </cell>
          <cell r="AZ41">
            <v>32.693754272542847</v>
          </cell>
          <cell r="BA41">
            <v>11.726598707293849</v>
          </cell>
          <cell r="BB41">
            <v>2582.0742616430639</v>
          </cell>
          <cell r="BC41">
            <v>210.01643934057614</v>
          </cell>
          <cell r="BD41">
            <v>777.96337926953504</v>
          </cell>
          <cell r="BE41">
            <v>81.829335195239082</v>
          </cell>
          <cell r="BF41">
            <v>2913.0199974181305</v>
          </cell>
          <cell r="BG41">
            <v>1188.2078804619491</v>
          </cell>
          <cell r="BH41">
            <v>326.80135819087633</v>
          </cell>
          <cell r="BI41">
            <v>1663.7967934718481</v>
          </cell>
          <cell r="BJ41">
            <v>5.6063488198737961</v>
          </cell>
          <cell r="BK41">
            <v>30.797121858595677</v>
          </cell>
          <cell r="BL41">
            <v>316.03035597501008</v>
          </cell>
          <cell r="BM41">
            <v>35.894945981505629</v>
          </cell>
          <cell r="BN41">
            <v>520.36193401585194</v>
          </cell>
        </row>
        <row r="42">
          <cell r="A42" t="str">
            <v>P38</v>
          </cell>
          <cell r="B42" t="str">
            <v>Petroleum products</v>
          </cell>
          <cell r="C42">
            <v>166317.16145481891</v>
          </cell>
          <cell r="E42">
            <v>5710.7468617803115</v>
          </cell>
          <cell r="F42">
            <v>579.32198318039741</v>
          </cell>
          <cell r="G42">
            <v>55.389489037436825</v>
          </cell>
          <cell r="H42">
            <v>769.86972327051137</v>
          </cell>
          <cell r="I42">
            <v>412.15453350169082</v>
          </cell>
          <cell r="J42">
            <v>3371.8676439355604</v>
          </cell>
          <cell r="K42">
            <v>590.36271785293081</v>
          </cell>
          <cell r="L42">
            <v>25.444933641233231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13.579951069874449</v>
          </cell>
          <cell r="S42">
            <v>237.15059893343499</v>
          </cell>
          <cell r="T42">
            <v>33.055018996999472</v>
          </cell>
          <cell r="U42">
            <v>572.97900016139329</v>
          </cell>
          <cell r="V42">
            <v>5132.0510808780873</v>
          </cell>
          <cell r="W42">
            <v>1242.4870988455375</v>
          </cell>
          <cell r="X42">
            <v>204.74463425389141</v>
          </cell>
          <cell r="Y42">
            <v>67.327000995516386</v>
          </cell>
          <cell r="Z42">
            <v>0</v>
          </cell>
          <cell r="AA42">
            <v>36.683930888712212</v>
          </cell>
          <cell r="AB42">
            <v>8352.9736402381131</v>
          </cell>
          <cell r="AC42">
            <v>707.3185154449294</v>
          </cell>
          <cell r="AD42">
            <v>3.0769732446339604</v>
          </cell>
          <cell r="AE42">
            <v>24.1895529590481</v>
          </cell>
          <cell r="AF42">
            <v>845.99448319396413</v>
          </cell>
          <cell r="AG42">
            <v>0</v>
          </cell>
          <cell r="AH42">
            <v>0</v>
          </cell>
          <cell r="AI42">
            <v>27.651315477227442</v>
          </cell>
          <cell r="AJ42">
            <v>0</v>
          </cell>
          <cell r="AK42">
            <v>0</v>
          </cell>
          <cell r="AL42">
            <v>44.272568298575685</v>
          </cell>
          <cell r="AM42">
            <v>1148.1950222033247</v>
          </cell>
          <cell r="AN42">
            <v>121.43566985265628</v>
          </cell>
          <cell r="AO42">
            <v>6128.9476169607296</v>
          </cell>
          <cell r="AP42">
            <v>6628.0671720942537</v>
          </cell>
          <cell r="AQ42">
            <v>2243.8586133530471</v>
          </cell>
          <cell r="AR42">
            <v>0</v>
          </cell>
          <cell r="AS42">
            <v>150.82835778256</v>
          </cell>
          <cell r="AT42">
            <v>13068.60000443225</v>
          </cell>
          <cell r="AU42">
            <v>358.66423972832121</v>
          </cell>
          <cell r="AV42">
            <v>4253.1886138554746</v>
          </cell>
          <cell r="AW42">
            <v>2675.1804699197423</v>
          </cell>
          <cell r="AX42">
            <v>21102.106439187854</v>
          </cell>
          <cell r="AY42">
            <v>197.41526335811298</v>
          </cell>
          <cell r="AZ42">
            <v>34.013223352346174</v>
          </cell>
          <cell r="BA42">
            <v>12.199865994878831</v>
          </cell>
          <cell r="BB42">
            <v>3448.481533454315</v>
          </cell>
          <cell r="BC42">
            <v>280.33042457033082</v>
          </cell>
          <cell r="BD42">
            <v>1042.1889303008718</v>
          </cell>
          <cell r="BE42">
            <v>103.59378060164494</v>
          </cell>
          <cell r="BF42">
            <v>3712.8021093469988</v>
          </cell>
          <cell r="BG42">
            <v>3800.0206052609278</v>
          </cell>
          <cell r="BH42">
            <v>176.15288753717567</v>
          </cell>
          <cell r="BI42">
            <v>993.46680416499601</v>
          </cell>
          <cell r="BJ42">
            <v>4.1721735476378656</v>
          </cell>
          <cell r="BK42">
            <v>11.89356380295861</v>
          </cell>
          <cell r="BL42">
            <v>229.89942599951905</v>
          </cell>
          <cell r="BM42">
            <v>23.039274707094979</v>
          </cell>
          <cell r="BN42">
            <v>3019.1253680284294</v>
          </cell>
        </row>
        <row r="43">
          <cell r="A43" t="str">
            <v>P39</v>
          </cell>
          <cell r="B43" t="str">
            <v xml:space="preserve">Basic chemicals </v>
          </cell>
          <cell r="C43">
            <v>83233.859329757237</v>
          </cell>
          <cell r="E43">
            <v>0</v>
          </cell>
          <cell r="F43">
            <v>0</v>
          </cell>
          <cell r="G43">
            <v>0</v>
          </cell>
          <cell r="H43">
            <v>57.158060492815011</v>
          </cell>
          <cell r="I43">
            <v>384.76380558362717</v>
          </cell>
          <cell r="J43">
            <v>442.96824922609579</v>
          </cell>
          <cell r="K43">
            <v>77.795635441904551</v>
          </cell>
          <cell r="L43">
            <v>1139.0395852636855</v>
          </cell>
          <cell r="M43">
            <v>659.06522733813756</v>
          </cell>
          <cell r="N43">
            <v>951.15899770579051</v>
          </cell>
          <cell r="O43">
            <v>137.06116605471692</v>
          </cell>
          <cell r="P43">
            <v>139.32483855888475</v>
          </cell>
          <cell r="Q43">
            <v>232.1356374732155</v>
          </cell>
          <cell r="R43">
            <v>123.39904593733897</v>
          </cell>
          <cell r="S43">
            <v>1615.5036233439605</v>
          </cell>
          <cell r="T43">
            <v>86.334923357937853</v>
          </cell>
          <cell r="U43">
            <v>944.42655686358148</v>
          </cell>
          <cell r="V43">
            <v>26804.625038626837</v>
          </cell>
          <cell r="W43">
            <v>9509.0288613091907</v>
          </cell>
          <cell r="X43">
            <v>2153.1349199822366</v>
          </cell>
          <cell r="Y43">
            <v>7469.1891710579403</v>
          </cell>
          <cell r="Z43">
            <v>47.854123169954825</v>
          </cell>
          <cell r="AA43">
            <v>153.18928641237449</v>
          </cell>
          <cell r="AB43">
            <v>674.95929926876772</v>
          </cell>
          <cell r="AC43">
            <v>3474.7182010361507</v>
          </cell>
          <cell r="AD43">
            <v>116.02052442969971</v>
          </cell>
          <cell r="AE43">
            <v>429.73081448222331</v>
          </cell>
          <cell r="AF43">
            <v>545.99429163036837</v>
          </cell>
          <cell r="AG43">
            <v>61.416498448961157</v>
          </cell>
          <cell r="AH43">
            <v>65.906659083987705</v>
          </cell>
          <cell r="AI43">
            <v>968.1666385568883</v>
          </cell>
          <cell r="AJ43">
            <v>16.57976080333491</v>
          </cell>
          <cell r="AK43">
            <v>289.48739512300267</v>
          </cell>
          <cell r="AL43">
            <v>440.27250331438654</v>
          </cell>
          <cell r="AM43">
            <v>34.881645437082895</v>
          </cell>
          <cell r="AN43">
            <v>96.898220324634011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31.714225869765926</v>
          </cell>
          <cell r="AU43">
            <v>0.87038846596377051</v>
          </cell>
          <cell r="AV43">
            <v>10.321425731966842</v>
          </cell>
          <cell r="AW43">
            <v>6.4919943709844912</v>
          </cell>
          <cell r="AX43">
            <v>51.209538107622102</v>
          </cell>
          <cell r="AY43">
            <v>0.32699563769636675</v>
          </cell>
          <cell r="AZ43">
            <v>5.6338985502015985E-2</v>
          </cell>
          <cell r="BA43">
            <v>2.020767236000881E-2</v>
          </cell>
          <cell r="BB43">
            <v>3.2239168400482239</v>
          </cell>
          <cell r="BC43">
            <v>0.2620753417939472</v>
          </cell>
          <cell r="BD43">
            <v>0.97432171531544576</v>
          </cell>
          <cell r="BE43">
            <v>9.6847766347573305E-2</v>
          </cell>
          <cell r="BF43">
            <v>3.4710248925417169</v>
          </cell>
          <cell r="BG43">
            <v>107.15723391374014</v>
          </cell>
          <cell r="BH43">
            <v>83.06248890863327</v>
          </cell>
          <cell r="BI43">
            <v>468.45570660676742</v>
          </cell>
          <cell r="BJ43">
            <v>1.9673314691047932</v>
          </cell>
          <cell r="BK43">
            <v>5.6082476153499758</v>
          </cell>
          <cell r="BL43">
            <v>108.40593525982499</v>
          </cell>
          <cell r="BM43">
            <v>10.863855407520042</v>
          </cell>
          <cell r="BN43">
            <v>326.80134994336964</v>
          </cell>
        </row>
        <row r="44">
          <cell r="A44" t="str">
            <v>P40</v>
          </cell>
          <cell r="B44" t="str">
            <v>Fertilizers, pesticides</v>
          </cell>
          <cell r="C44">
            <v>26203.99804209288</v>
          </cell>
          <cell r="E44">
            <v>12139.82696184164</v>
          </cell>
          <cell r="F44">
            <v>1232.9761425257104</v>
          </cell>
          <cell r="G44">
            <v>113.83876132833551</v>
          </cell>
          <cell r="H44">
            <v>130.57411936938399</v>
          </cell>
          <cell r="I44">
            <v>152.25827100184873</v>
          </cell>
          <cell r="J44">
            <v>891.61164412533287</v>
          </cell>
          <cell r="K44">
            <v>156.59980252329564</v>
          </cell>
          <cell r="L44">
            <v>0.26083613972590319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2425.257673106637</v>
          </cell>
          <cell r="W44">
            <v>3025.4810401691439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0.58393461629752896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32.381717275481584</v>
          </cell>
          <cell r="AN44">
            <v>242.08780280125995</v>
          </cell>
          <cell r="AO44">
            <v>0</v>
          </cell>
          <cell r="AP44">
            <v>189.68606277689611</v>
          </cell>
          <cell r="AQ44">
            <v>64.216112290919725</v>
          </cell>
          <cell r="AR44">
            <v>0</v>
          </cell>
          <cell r="AS44">
            <v>292.34943802452187</v>
          </cell>
          <cell r="AT44">
            <v>8.5316196599961049</v>
          </cell>
          <cell r="AU44">
            <v>0.23414802488146363</v>
          </cell>
          <cell r="AV44">
            <v>2.7766239370195844</v>
          </cell>
          <cell r="AW44">
            <v>1.7464473840705366</v>
          </cell>
          <cell r="AX44">
            <v>13.776161647218824</v>
          </cell>
          <cell r="AY44">
            <v>0</v>
          </cell>
          <cell r="AZ44">
            <v>0</v>
          </cell>
          <cell r="BA44">
            <v>0</v>
          </cell>
          <cell r="BB44">
            <v>100.87321238553703</v>
          </cell>
          <cell r="BC44">
            <v>8.2000817407554045</v>
          </cell>
          <cell r="BD44">
            <v>30.485575837429383</v>
          </cell>
          <cell r="BE44">
            <v>3.0302721157340615</v>
          </cell>
          <cell r="BF44">
            <v>108.60498224749847</v>
          </cell>
          <cell r="BG44">
            <v>123.66583009554184</v>
          </cell>
          <cell r="BH44">
            <v>84.365707856447187</v>
          </cell>
          <cell r="BI44">
            <v>475.80559897193814</v>
          </cell>
          <cell r="BJ44">
            <v>1.9981981537039986</v>
          </cell>
          <cell r="BK44">
            <v>5.6962388933911994</v>
          </cell>
          <cell r="BL44">
            <v>110.10678326886446</v>
          </cell>
          <cell r="BM44">
            <v>11.034305178522867</v>
          </cell>
          <cell r="BN44">
            <v>250.44304292872022</v>
          </cell>
        </row>
        <row r="45">
          <cell r="A45" t="str">
            <v>P41</v>
          </cell>
          <cell r="B45" t="str">
            <v>Paint, related products</v>
          </cell>
          <cell r="C45">
            <v>27542.873435902453</v>
          </cell>
          <cell r="E45">
            <v>217.41851101717205</v>
          </cell>
          <cell r="F45">
            <v>22.632720961702802</v>
          </cell>
          <cell r="G45">
            <v>1.9344263318451427</v>
          </cell>
          <cell r="H45">
            <v>74.178768599220987</v>
          </cell>
          <cell r="I45">
            <v>152.07693646732653</v>
          </cell>
          <cell r="J45">
            <v>540.65776125159118</v>
          </cell>
          <cell r="K45">
            <v>95.142244980441802</v>
          </cell>
          <cell r="L45">
            <v>4.7540772849886661E-3</v>
          </cell>
          <cell r="M45">
            <v>0</v>
          </cell>
          <cell r="N45">
            <v>169.49345339629031</v>
          </cell>
          <cell r="O45">
            <v>27.264880957034151</v>
          </cell>
          <cell r="P45">
            <v>0.65107801644498808</v>
          </cell>
          <cell r="Q45">
            <v>1.4292829585146642</v>
          </cell>
          <cell r="R45">
            <v>237.04550438394926</v>
          </cell>
          <cell r="S45">
            <v>1317.786594877721</v>
          </cell>
          <cell r="T45">
            <v>1722.8677713252157</v>
          </cell>
          <cell r="U45">
            <v>0.71457530590990914</v>
          </cell>
          <cell r="V45">
            <v>21.096767271988938</v>
          </cell>
          <cell r="W45">
            <v>689.4350880433841</v>
          </cell>
          <cell r="X45">
            <v>354.07422671423114</v>
          </cell>
          <cell r="Y45">
            <v>373.79785324546015</v>
          </cell>
          <cell r="Z45">
            <v>6.554486619260925</v>
          </cell>
          <cell r="AA45">
            <v>396.74176326149819</v>
          </cell>
          <cell r="AB45">
            <v>627.86192220396697</v>
          </cell>
          <cell r="AC45">
            <v>15.986883837841965</v>
          </cell>
          <cell r="AD45">
            <v>699.64933587564576</v>
          </cell>
          <cell r="AE45">
            <v>157.3485982364833</v>
          </cell>
          <cell r="AF45">
            <v>72.717957790522192</v>
          </cell>
          <cell r="AG45">
            <v>1.6272234647225121</v>
          </cell>
          <cell r="AH45">
            <v>0</v>
          </cell>
          <cell r="AI45">
            <v>2094.0461914371595</v>
          </cell>
          <cell r="AJ45">
            <v>8.9621500966728878</v>
          </cell>
          <cell r="AK45">
            <v>197.55612648020974</v>
          </cell>
          <cell r="AL45">
            <v>31.703146929034613</v>
          </cell>
          <cell r="AM45">
            <v>197.74569557129431</v>
          </cell>
          <cell r="AN45">
            <v>54.355218803490374</v>
          </cell>
          <cell r="AO45">
            <v>3307.7755654639377</v>
          </cell>
          <cell r="AP45">
            <v>540.10165903466032</v>
          </cell>
          <cell r="AQ45">
            <v>182.84542510577344</v>
          </cell>
          <cell r="AR45">
            <v>0</v>
          </cell>
          <cell r="AS45">
            <v>289.55538689434087</v>
          </cell>
          <cell r="AT45">
            <v>877.23553359188418</v>
          </cell>
          <cell r="AU45">
            <v>24.07549512661598</v>
          </cell>
          <cell r="AV45">
            <v>285.49715974756532</v>
          </cell>
          <cell r="AW45">
            <v>179.57266778298523</v>
          </cell>
          <cell r="AX45">
            <v>1416.4881927532697</v>
          </cell>
          <cell r="AY45">
            <v>37.337216770167103</v>
          </cell>
          <cell r="AZ45">
            <v>6.4329326504756619</v>
          </cell>
          <cell r="BA45">
            <v>2.3073648585696289</v>
          </cell>
          <cell r="BB45">
            <v>696.25564768671586</v>
          </cell>
          <cell r="BC45">
            <v>56.59930013602154</v>
          </cell>
          <cell r="BD45">
            <v>210.42012887095507</v>
          </cell>
          <cell r="BE45">
            <v>20.915801377907975</v>
          </cell>
          <cell r="BF45">
            <v>749.62252582705992</v>
          </cell>
          <cell r="BG45">
            <v>1311.6806633560743</v>
          </cell>
          <cell r="BH45">
            <v>334.70017179813965</v>
          </cell>
          <cell r="BI45">
            <v>1887.6415520557359</v>
          </cell>
          <cell r="BJ45">
            <v>7.9273591406292176</v>
          </cell>
          <cell r="BK45">
            <v>22.598425173713522</v>
          </cell>
          <cell r="BL45">
            <v>436.82155004183289</v>
          </cell>
          <cell r="BM45">
            <v>43.775888720199411</v>
          </cell>
          <cell r="BN45">
            <v>2477.146095901925</v>
          </cell>
        </row>
        <row r="46">
          <cell r="A46" t="str">
            <v>P42</v>
          </cell>
          <cell r="B46" t="str">
            <v>Pharmaceutical products</v>
          </cell>
          <cell r="C46">
            <v>41230.741737230688</v>
          </cell>
          <cell r="E46">
            <v>2136.1271950691762</v>
          </cell>
          <cell r="F46">
            <v>216.36525137062304</v>
          </cell>
          <cell r="G46">
            <v>20.953228334042201</v>
          </cell>
          <cell r="H46">
            <v>11.708494641410363</v>
          </cell>
          <cell r="I46">
            <v>77.109384649406849</v>
          </cell>
          <cell r="J46">
            <v>87.625754497157985</v>
          </cell>
          <cell r="K46">
            <v>15.227286172098077</v>
          </cell>
          <cell r="L46">
            <v>44.692830634649781</v>
          </cell>
          <cell r="M46">
            <v>48.788282682050152</v>
          </cell>
          <cell r="N46">
            <v>0</v>
          </cell>
          <cell r="O46">
            <v>24.866386729716439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93.424852329719613</v>
          </cell>
          <cell r="W46">
            <v>7902.8797511710818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0.23407009901433462</v>
          </cell>
          <cell r="AI46">
            <v>0</v>
          </cell>
          <cell r="AJ46">
            <v>0</v>
          </cell>
          <cell r="AK46">
            <v>0</v>
          </cell>
          <cell r="AL46">
            <v>2.3529359028300196</v>
          </cell>
          <cell r="AM46">
            <v>13.171799249747238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2.0217112991812649</v>
          </cell>
          <cell r="AU46">
            <v>5.5485327106582112E-2</v>
          </cell>
          <cell r="AV46">
            <v>0.65796791356873541</v>
          </cell>
          <cell r="AW46">
            <v>0.41385018912136468</v>
          </cell>
          <cell r="AX46">
            <v>3.2644940552287411</v>
          </cell>
          <cell r="AY46">
            <v>0</v>
          </cell>
          <cell r="AZ46">
            <v>0</v>
          </cell>
          <cell r="BA46">
            <v>0</v>
          </cell>
          <cell r="BB46">
            <v>258.62015424140003</v>
          </cell>
          <cell r="BC46">
            <v>21.02348437641604</v>
          </cell>
          <cell r="BD46">
            <v>78.159346161006354</v>
          </cell>
          <cell r="BE46">
            <v>7.769054077204383</v>
          </cell>
          <cell r="BF46">
            <v>278.44297406612236</v>
          </cell>
          <cell r="BG46">
            <v>8380.3652471056266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9.7288054570367084</v>
          </cell>
        </row>
        <row r="47">
          <cell r="A47" t="str">
            <v>P43</v>
          </cell>
          <cell r="B47" t="str">
            <v>Soap, cleaning, perfume</v>
          </cell>
          <cell r="C47">
            <v>36377.118616609187</v>
          </cell>
          <cell r="E47">
            <v>9.1204133161472765</v>
          </cell>
          <cell r="F47">
            <v>1.047230339275051</v>
          </cell>
          <cell r="G47">
            <v>0</v>
          </cell>
          <cell r="H47">
            <v>30.180526506353708</v>
          </cell>
          <cell r="I47">
            <v>45.391034182560773</v>
          </cell>
          <cell r="J47">
            <v>147.54415237842147</v>
          </cell>
          <cell r="K47">
            <v>25.847061141113958</v>
          </cell>
          <cell r="L47">
            <v>0</v>
          </cell>
          <cell r="M47">
            <v>0.67940827243809276</v>
          </cell>
          <cell r="N47">
            <v>2.648259257919007</v>
          </cell>
          <cell r="O47">
            <v>61.185253700014727</v>
          </cell>
          <cell r="P47">
            <v>47.196435775825599</v>
          </cell>
          <cell r="Q47">
            <v>3.9090399443963952</v>
          </cell>
          <cell r="R47">
            <v>48.763110416664091</v>
          </cell>
          <cell r="S47">
            <v>232.61943823637776</v>
          </cell>
          <cell r="T47">
            <v>94.120962930870135</v>
          </cell>
          <cell r="U47">
            <v>0</v>
          </cell>
          <cell r="V47">
            <v>1.0956438077301984</v>
          </cell>
          <cell r="W47">
            <v>1211.0796847132215</v>
          </cell>
          <cell r="X47">
            <v>0.27786598968982956</v>
          </cell>
          <cell r="Y47">
            <v>45.821988371328487</v>
          </cell>
          <cell r="Z47">
            <v>0</v>
          </cell>
          <cell r="AA47">
            <v>0</v>
          </cell>
          <cell r="AB47">
            <v>26.228412661397055</v>
          </cell>
          <cell r="AC47">
            <v>0</v>
          </cell>
          <cell r="AD47">
            <v>123.72741975710552</v>
          </cell>
          <cell r="AE47">
            <v>14.631393837960792</v>
          </cell>
          <cell r="AF47">
            <v>15.542724130195515</v>
          </cell>
          <cell r="AG47">
            <v>0.61250091263985096</v>
          </cell>
          <cell r="AH47">
            <v>0</v>
          </cell>
          <cell r="AI47">
            <v>219.28650472192913</v>
          </cell>
          <cell r="AJ47">
            <v>1.7060560484711325</v>
          </cell>
          <cell r="AK47">
            <v>23.476287721773069</v>
          </cell>
          <cell r="AL47">
            <v>8.9480399212501478</v>
          </cell>
          <cell r="AM47">
            <v>0</v>
          </cell>
          <cell r="AN47">
            <v>0</v>
          </cell>
          <cell r="AO47">
            <v>0</v>
          </cell>
          <cell r="AP47">
            <v>735.96982473260573</v>
          </cell>
          <cell r="AQ47">
            <v>249.15441976011056</v>
          </cell>
          <cell r="AR47">
            <v>0</v>
          </cell>
          <cell r="AS47">
            <v>34.278533246993256</v>
          </cell>
          <cell r="AT47">
            <v>95.608550748399381</v>
          </cell>
          <cell r="AU47">
            <v>2.6239511618743645</v>
          </cell>
          <cell r="AV47">
            <v>31.115896063266259</v>
          </cell>
          <cell r="AW47">
            <v>19.571348700909322</v>
          </cell>
          <cell r="AX47">
            <v>154.3808681652927</v>
          </cell>
          <cell r="AY47">
            <v>17.103405105135728</v>
          </cell>
          <cell r="AZ47">
            <v>2.9467931102741343</v>
          </cell>
          <cell r="BA47">
            <v>1.0569560164163851</v>
          </cell>
          <cell r="BB47">
            <v>83.764331428895957</v>
          </cell>
          <cell r="BC47">
            <v>6.8092841343392614</v>
          </cell>
          <cell r="BD47">
            <v>25.314985196340547</v>
          </cell>
          <cell r="BE47">
            <v>2.5163144091412355</v>
          </cell>
          <cell r="BF47">
            <v>90.184733019498196</v>
          </cell>
          <cell r="BG47">
            <v>166.02945390663305</v>
          </cell>
          <cell r="BH47">
            <v>84.111909913179844</v>
          </cell>
          <cell r="BI47">
            <v>474.37422969308778</v>
          </cell>
          <cell r="BJ47">
            <v>1.99218696035856</v>
          </cell>
          <cell r="BK47">
            <v>5.6791028584756074</v>
          </cell>
          <cell r="BL47">
            <v>109.77554827015055</v>
          </cell>
          <cell r="BM47">
            <v>11.001110601829785</v>
          </cell>
          <cell r="BN47">
            <v>170.19429293973431</v>
          </cell>
        </row>
        <row r="48">
          <cell r="A48" t="str">
            <v>P44</v>
          </cell>
          <cell r="B48" t="str">
            <v>Chemical products, n.e.c.</v>
          </cell>
          <cell r="C48">
            <v>32194.136180795867</v>
          </cell>
          <cell r="E48">
            <v>38.890589052685158</v>
          </cell>
          <cell r="F48">
            <v>3.8643938919507481</v>
          </cell>
          <cell r="G48">
            <v>0</v>
          </cell>
          <cell r="H48">
            <v>1658.4051895498144</v>
          </cell>
          <cell r="I48">
            <v>2473.0911324023582</v>
          </cell>
          <cell r="J48">
            <v>6583.9754034294356</v>
          </cell>
          <cell r="K48">
            <v>1152.7228845692716</v>
          </cell>
          <cell r="L48">
            <v>935.83435831996189</v>
          </cell>
          <cell r="M48">
            <v>238.08111759314914</v>
          </cell>
          <cell r="N48">
            <v>476.73804232864632</v>
          </cell>
          <cell r="O48">
            <v>117.41202183477333</v>
          </cell>
          <cell r="P48">
            <v>8.4425682330986351</v>
          </cell>
          <cell r="Q48">
            <v>41.998405240583509</v>
          </cell>
          <cell r="R48">
            <v>356.39736684883002</v>
          </cell>
          <cell r="S48">
            <v>824.95105339901181</v>
          </cell>
          <cell r="T48">
            <v>96.956392046796097</v>
          </cell>
          <cell r="U48">
            <v>85.698575877824965</v>
          </cell>
          <cell r="V48">
            <v>848.05079014946125</v>
          </cell>
          <cell r="W48">
            <v>3615.605764831912</v>
          </cell>
          <cell r="X48">
            <v>905.11583226407402</v>
          </cell>
          <cell r="Y48">
            <v>837.7390727335578</v>
          </cell>
          <cell r="Z48">
            <v>40.650529234163848</v>
          </cell>
          <cell r="AA48">
            <v>417.9848481773688</v>
          </cell>
          <cell r="AB48">
            <v>591.99276528079315</v>
          </cell>
          <cell r="AC48">
            <v>92.452037161425437</v>
          </cell>
          <cell r="AD48">
            <v>173.85472003015514</v>
          </cell>
          <cell r="AE48">
            <v>146.36227096655284</v>
          </cell>
          <cell r="AF48">
            <v>372.57455144995237</v>
          </cell>
          <cell r="AG48">
            <v>3.3698989603664926</v>
          </cell>
          <cell r="AH48">
            <v>20.326853036987494</v>
          </cell>
          <cell r="AI48">
            <v>236.6133564649349</v>
          </cell>
          <cell r="AJ48">
            <v>65.498956929929946</v>
          </cell>
          <cell r="AK48">
            <v>201.28383524720491</v>
          </cell>
          <cell r="AL48">
            <v>99.120418178425552</v>
          </cell>
          <cell r="AM48">
            <v>15.486666852506344</v>
          </cell>
          <cell r="AN48">
            <v>392.05321001468258</v>
          </cell>
          <cell r="AO48">
            <v>38.010081395492236</v>
          </cell>
          <cell r="AP48">
            <v>611.71897329801277</v>
          </cell>
          <cell r="AQ48">
            <v>207.09067237055817</v>
          </cell>
          <cell r="AR48">
            <v>0</v>
          </cell>
          <cell r="AS48">
            <v>79.574435786356716</v>
          </cell>
          <cell r="AT48">
            <v>246.63749603738557</v>
          </cell>
          <cell r="AU48">
            <v>6.7689002628241699</v>
          </cell>
          <cell r="AV48">
            <v>80.268413566889734</v>
          </cell>
          <cell r="AW48">
            <v>50.48741351983756</v>
          </cell>
          <cell r="AX48">
            <v>398.25005673985697</v>
          </cell>
          <cell r="AY48">
            <v>43.114521267404029</v>
          </cell>
          <cell r="AZ48">
            <v>7.4283204685015605</v>
          </cell>
          <cell r="BA48">
            <v>2.6643906501876211</v>
          </cell>
          <cell r="BB48">
            <v>379.73927713362696</v>
          </cell>
          <cell r="BC48">
            <v>30.869375912901553</v>
          </cell>
          <cell r="BD48">
            <v>114.76357555920983</v>
          </cell>
          <cell r="BE48">
            <v>11.407521536530663</v>
          </cell>
          <cell r="BF48">
            <v>408.84568337280928</v>
          </cell>
          <cell r="BG48">
            <v>880.40372899025283</v>
          </cell>
          <cell r="BH48">
            <v>87.611018885492683</v>
          </cell>
          <cell r="BI48">
            <v>494.10849948991671</v>
          </cell>
          <cell r="BJ48">
            <v>2.0750632055265958</v>
          </cell>
          <cell r="BK48">
            <v>5.9153571509687568</v>
          </cell>
          <cell r="BL48">
            <v>114.34228092773745</v>
          </cell>
          <cell r="BM48">
            <v>11.458763802809429</v>
          </cell>
          <cell r="BN48">
            <v>345.23102987912637</v>
          </cell>
        </row>
        <row r="49">
          <cell r="A49" t="str">
            <v>P45</v>
          </cell>
          <cell r="B49" t="str">
            <v>Rubber tyres</v>
          </cell>
          <cell r="C49">
            <v>15367.718216410882</v>
          </cell>
          <cell r="E49">
            <v>54.396643445628676</v>
          </cell>
          <cell r="F49">
            <v>4.7638743709275131</v>
          </cell>
          <cell r="G49">
            <v>0.74647825482036612</v>
          </cell>
          <cell r="H49">
            <v>131.90411515071742</v>
          </cell>
          <cell r="I49">
            <v>48.542049064514067</v>
          </cell>
          <cell r="J49">
            <v>779.33933674151399</v>
          </cell>
          <cell r="K49">
            <v>136.63299634665904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316.31857999047787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2.5259694227029885</v>
          </cell>
          <cell r="AF49">
            <v>0</v>
          </cell>
          <cell r="AG49">
            <v>0</v>
          </cell>
          <cell r="AH49">
            <v>0</v>
          </cell>
          <cell r="AI49">
            <v>9.6954292242663058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18.309903880036767</v>
          </cell>
          <cell r="AO49">
            <v>0</v>
          </cell>
          <cell r="AP49">
            <v>46.99898804930541</v>
          </cell>
          <cell r="AQ49">
            <v>15.910986025808342</v>
          </cell>
          <cell r="AR49">
            <v>0</v>
          </cell>
          <cell r="AS49">
            <v>0</v>
          </cell>
          <cell r="AT49">
            <v>1363.8244642318236</v>
          </cell>
          <cell r="AU49">
            <v>37.429798480380029</v>
          </cell>
          <cell r="AV49">
            <v>443.85800166819672</v>
          </cell>
          <cell r="AW49">
            <v>279.17883858059179</v>
          </cell>
          <cell r="AX49">
            <v>2202.1922010641756</v>
          </cell>
          <cell r="AY49">
            <v>16.329187254655917</v>
          </cell>
          <cell r="AZ49">
            <v>2.8134009691407673</v>
          </cell>
          <cell r="BA49">
            <v>1.0091109113012631</v>
          </cell>
          <cell r="BB49">
            <v>66.679909822261919</v>
          </cell>
          <cell r="BC49">
            <v>5.4204748523220534</v>
          </cell>
          <cell r="BD49">
            <v>20.151786580864172</v>
          </cell>
          <cell r="BE49">
            <v>2.0030914713194305</v>
          </cell>
          <cell r="BF49">
            <v>71.79081791143463</v>
          </cell>
          <cell r="BG49">
            <v>286.60944972485731</v>
          </cell>
          <cell r="BH49">
            <v>0.71264290515907125</v>
          </cell>
          <cell r="BI49">
            <v>4.0191624412051254</v>
          </cell>
          <cell r="BJ49">
            <v>1.6878916487752919E-2</v>
          </cell>
          <cell r="BK49">
            <v>4.8116519574205208E-2</v>
          </cell>
          <cell r="BL49">
            <v>0.93007952994313459</v>
          </cell>
          <cell r="BM49">
            <v>9.320753062624075E-2</v>
          </cell>
          <cell r="BN49">
            <v>112.05623287362158</v>
          </cell>
        </row>
        <row r="50">
          <cell r="A50" t="str">
            <v>P46</v>
          </cell>
          <cell r="B50" t="str">
            <v>Other rubber products</v>
          </cell>
          <cell r="C50">
            <v>7912.3764315417247</v>
          </cell>
          <cell r="E50">
            <v>160.18394219228622</v>
          </cell>
          <cell r="F50">
            <v>16.77717081892358</v>
          </cell>
          <cell r="G50">
            <v>1.7526061378615321</v>
          </cell>
          <cell r="H50">
            <v>401.74593369313362</v>
          </cell>
          <cell r="I50">
            <v>250.05054425568255</v>
          </cell>
          <cell r="J50">
            <v>574.41836448039248</v>
          </cell>
          <cell r="K50">
            <v>100.79668053824922</v>
          </cell>
          <cell r="L50">
            <v>0</v>
          </cell>
          <cell r="M50">
            <v>0</v>
          </cell>
          <cell r="N50">
            <v>12.881176760392485</v>
          </cell>
          <cell r="O50">
            <v>27.945576524321655</v>
          </cell>
          <cell r="P50">
            <v>0.95960848600306492</v>
          </cell>
          <cell r="Q50">
            <v>301.1499749357659</v>
          </cell>
          <cell r="R50">
            <v>90.631613087007892</v>
          </cell>
          <cell r="S50">
            <v>1.0559955344230232</v>
          </cell>
          <cell r="T50">
            <v>26.500621684072602</v>
          </cell>
          <cell r="U50">
            <v>0</v>
          </cell>
          <cell r="V50">
            <v>50.920216288085072</v>
          </cell>
          <cell r="W50">
            <v>0</v>
          </cell>
          <cell r="X50">
            <v>181.05066020792984</v>
          </cell>
          <cell r="Y50">
            <v>178.00942149866205</v>
          </cell>
          <cell r="Z50">
            <v>0</v>
          </cell>
          <cell r="AA50">
            <v>1.1717546555478771</v>
          </cell>
          <cell r="AB50">
            <v>0</v>
          </cell>
          <cell r="AC50">
            <v>0</v>
          </cell>
          <cell r="AD50">
            <v>22.570961852530658</v>
          </cell>
          <cell r="AE50">
            <v>328.94163895889096</v>
          </cell>
          <cell r="AF50">
            <v>4.7337874762012664</v>
          </cell>
          <cell r="AG50">
            <v>42.345923319962182</v>
          </cell>
          <cell r="AH50">
            <v>6.6961660329999875</v>
          </cell>
          <cell r="AI50">
            <v>2757.9364320966615</v>
          </cell>
          <cell r="AJ50">
            <v>74.428707594215922</v>
          </cell>
          <cell r="AK50">
            <v>61.246050984055586</v>
          </cell>
          <cell r="AL50">
            <v>585.48911326751841</v>
          </cell>
          <cell r="AM50">
            <v>4.5358656737276579</v>
          </cell>
          <cell r="AN50">
            <v>19.708100108440703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261.28158662322664</v>
          </cell>
          <cell r="AU50">
            <v>7.1708034211351181</v>
          </cell>
          <cell r="AV50">
            <v>85.034347126632383</v>
          </cell>
          <cell r="AW50">
            <v>53.485101498786563</v>
          </cell>
          <cell r="AX50">
            <v>421.89613651448849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47.187102558074095</v>
          </cell>
          <cell r="BH50">
            <v>18.884038182713969</v>
          </cell>
          <cell r="BI50">
            <v>106.50217163855062</v>
          </cell>
          <cell r="BJ50">
            <v>0.44726763029573069</v>
          </cell>
          <cell r="BK50">
            <v>1.2750203310531283</v>
          </cell>
          <cell r="BL50">
            <v>24.645803991392178</v>
          </cell>
          <cell r="BM50">
            <v>2.4698689266674285</v>
          </cell>
          <cell r="BN50">
            <v>100.34494270463927</v>
          </cell>
        </row>
        <row r="51">
          <cell r="A51" t="str">
            <v>P47</v>
          </cell>
          <cell r="B51" t="str">
            <v>Plastic products</v>
          </cell>
          <cell r="C51">
            <v>52693.449726008075</v>
          </cell>
          <cell r="E51">
            <v>229.87549663369089</v>
          </cell>
          <cell r="F51">
            <v>23.462152522751097</v>
          </cell>
          <cell r="G51">
            <v>2.7573124266870224</v>
          </cell>
          <cell r="H51">
            <v>156.31357508952468</v>
          </cell>
          <cell r="I51">
            <v>223.45938269275547</v>
          </cell>
          <cell r="J51">
            <v>453.5335035805291</v>
          </cell>
          <cell r="K51">
            <v>104.74794933844626</v>
          </cell>
          <cell r="L51">
            <v>6937.7506777455374</v>
          </cell>
          <cell r="M51">
            <v>2183.2619066863813</v>
          </cell>
          <cell r="N51">
            <v>385.26223110824554</v>
          </cell>
          <cell r="O51">
            <v>194.81568428504667</v>
          </cell>
          <cell r="P51">
            <v>37.026353066066136</v>
          </cell>
          <cell r="Q51">
            <v>67.096115924926295</v>
          </cell>
          <cell r="R51">
            <v>436.79215893747028</v>
          </cell>
          <cell r="S51">
            <v>213.85564342466682</v>
          </cell>
          <cell r="T51">
            <v>280.4497790989015</v>
          </cell>
          <cell r="U51">
            <v>219.54862146876386</v>
          </cell>
          <cell r="V51">
            <v>582.05317901257945</v>
          </cell>
          <cell r="W51">
            <v>4471.2453889652588</v>
          </cell>
          <cell r="X51">
            <v>205.13750629230469</v>
          </cell>
          <cell r="Y51">
            <v>2322.0163158596247</v>
          </cell>
          <cell r="Z51">
            <v>107.71964615341723</v>
          </cell>
          <cell r="AA51">
            <v>194.38714042854005</v>
          </cell>
          <cell r="AB51">
            <v>178.96186501333682</v>
          </cell>
          <cell r="AC51">
            <v>51.966469423404781</v>
          </cell>
          <cell r="AD51">
            <v>120.62980795945015</v>
          </cell>
          <cell r="AE51">
            <v>497.834132661181</v>
          </cell>
          <cell r="AF51">
            <v>1254.5106011137973</v>
          </cell>
          <cell r="AG51">
            <v>106.98075535176741</v>
          </cell>
          <cell r="AH51">
            <v>210.08038682035112</v>
          </cell>
          <cell r="AI51">
            <v>4254.3551839349357</v>
          </cell>
          <cell r="AJ51">
            <v>6.1209605129346008</v>
          </cell>
          <cell r="AK51">
            <v>497.34678920044877</v>
          </cell>
          <cell r="AL51">
            <v>676.59608138565022</v>
          </cell>
          <cell r="AM51">
            <v>5.9918025447558279</v>
          </cell>
          <cell r="AN51">
            <v>8.6567979614427379</v>
          </cell>
          <cell r="AO51">
            <v>6047.1200031918916</v>
          </cell>
          <cell r="AP51">
            <v>5736.2502100358834</v>
          </cell>
          <cell r="AQ51">
            <v>2293.3881275810559</v>
          </cell>
          <cell r="AR51">
            <v>17.866688294871491</v>
          </cell>
          <cell r="AS51">
            <v>0</v>
          </cell>
          <cell r="AT51">
            <v>228.45179613005598</v>
          </cell>
          <cell r="AU51">
            <v>1.978149827380542</v>
          </cell>
          <cell r="AV51">
            <v>24.347158139003419</v>
          </cell>
          <cell r="AW51">
            <v>42.036564582828689</v>
          </cell>
          <cell r="AX51">
            <v>245.89632427895069</v>
          </cell>
          <cell r="AY51">
            <v>0</v>
          </cell>
          <cell r="AZ51">
            <v>0</v>
          </cell>
          <cell r="BA51">
            <v>0</v>
          </cell>
          <cell r="BB51">
            <v>445.42904645590954</v>
          </cell>
          <cell r="BC51">
            <v>0.62968966574209695</v>
          </cell>
          <cell r="BD51">
            <v>0.37979676252660405</v>
          </cell>
          <cell r="BE51">
            <v>0.35347918512381632</v>
          </cell>
          <cell r="BF51">
            <v>72.002439930993049</v>
          </cell>
          <cell r="BG51">
            <v>51.760507151362702</v>
          </cell>
          <cell r="BH51">
            <v>29.691800203653305</v>
          </cell>
          <cell r="BI51">
            <v>57.107907695240726</v>
          </cell>
          <cell r="BJ51">
            <v>0.75478445867390509</v>
          </cell>
          <cell r="BK51">
            <v>0.63600051496749399</v>
          </cell>
          <cell r="BL51">
            <v>7.3826590930643921</v>
          </cell>
          <cell r="BM51">
            <v>1.9003026520426476</v>
          </cell>
          <cell r="BN51">
            <v>2818.2047023759651</v>
          </cell>
        </row>
        <row r="52">
          <cell r="A52" t="str">
            <v>P48</v>
          </cell>
          <cell r="B52" t="str">
            <v>Glass products</v>
          </cell>
          <cell r="C52">
            <v>11726.310039059954</v>
          </cell>
          <cell r="E52">
            <v>15.147847145309292</v>
          </cell>
          <cell r="F52">
            <v>1.6306091917851782</v>
          </cell>
          <cell r="G52">
            <v>0</v>
          </cell>
          <cell r="H52">
            <v>16.666893059078014</v>
          </cell>
          <cell r="I52">
            <v>25.294905425682416</v>
          </cell>
          <cell r="J52">
            <v>42.325588989218417</v>
          </cell>
          <cell r="K52">
            <v>7.3133065549645204</v>
          </cell>
          <cell r="L52">
            <v>271.52056136836927</v>
          </cell>
          <cell r="M52">
            <v>1707.2458944271445</v>
          </cell>
          <cell r="N52">
            <v>0.54266628764229108</v>
          </cell>
          <cell r="O52">
            <v>0</v>
          </cell>
          <cell r="P52">
            <v>8.8731252649459687E-3</v>
          </cell>
          <cell r="Q52">
            <v>0</v>
          </cell>
          <cell r="R52">
            <v>85.763426090802596</v>
          </cell>
          <cell r="S52">
            <v>0</v>
          </cell>
          <cell r="T52">
            <v>16.528901417915097</v>
          </cell>
          <cell r="U52">
            <v>3.7331237394695718</v>
          </cell>
          <cell r="V52">
            <v>8.703719822405608</v>
          </cell>
          <cell r="W52">
            <v>924.4774401916892</v>
          </cell>
          <cell r="X52">
            <v>0</v>
          </cell>
          <cell r="Y52">
            <v>6.3813535521470355</v>
          </cell>
          <cell r="Z52">
            <v>2011.4941980109415</v>
          </cell>
          <cell r="AA52">
            <v>18.860604383156023</v>
          </cell>
          <cell r="AB52">
            <v>1.0108216081809716</v>
          </cell>
          <cell r="AC52">
            <v>0.72960857588470063</v>
          </cell>
          <cell r="AD52">
            <v>1.3897056119527624</v>
          </cell>
          <cell r="AE52">
            <v>87.617003830111386</v>
          </cell>
          <cell r="AF52">
            <v>55.458106760307032</v>
          </cell>
          <cell r="AG52">
            <v>0.64479699490625175</v>
          </cell>
          <cell r="AH52">
            <v>165.89591866381144</v>
          </cell>
          <cell r="AI52">
            <v>854.91858858233263</v>
          </cell>
          <cell r="AJ52">
            <v>107.64274051771835</v>
          </cell>
          <cell r="AK52">
            <v>155.08534700623375</v>
          </cell>
          <cell r="AL52">
            <v>11.320962905879471</v>
          </cell>
          <cell r="AM52">
            <v>54.654892887851354</v>
          </cell>
          <cell r="AN52">
            <v>19.252595772589927</v>
          </cell>
          <cell r="AO52">
            <v>676.22813330413146</v>
          </cell>
          <cell r="AP52">
            <v>24.567609127071886</v>
          </cell>
          <cell r="AQ52">
            <v>8.3170915318066907</v>
          </cell>
          <cell r="AR52">
            <v>0</v>
          </cell>
          <cell r="AS52">
            <v>42.174943138852001</v>
          </cell>
          <cell r="AT52">
            <v>29.21008864612854</v>
          </cell>
          <cell r="AU52">
            <v>0.80166308809722053</v>
          </cell>
          <cell r="AV52">
            <v>9.5064518308990404</v>
          </cell>
          <cell r="AW52">
            <v>5.9793901905517854</v>
          </cell>
          <cell r="AX52">
            <v>47.16606212598591</v>
          </cell>
          <cell r="AY52">
            <v>0</v>
          </cell>
          <cell r="AZ52">
            <v>0</v>
          </cell>
          <cell r="BA52">
            <v>0</v>
          </cell>
          <cell r="BB52">
            <v>14.786386519364504</v>
          </cell>
          <cell r="BC52">
            <v>1.2019997702241993</v>
          </cell>
          <cell r="BD52">
            <v>4.4686938874790849</v>
          </cell>
          <cell r="BE52">
            <v>0.44418903396121612</v>
          </cell>
          <cell r="BF52">
            <v>15.919739318924208</v>
          </cell>
          <cell r="BG52">
            <v>247.37637555005944</v>
          </cell>
          <cell r="BH52">
            <v>30.237591887736968</v>
          </cell>
          <cell r="BI52">
            <v>170.53392764859177</v>
          </cell>
          <cell r="BJ52">
            <v>0.71617606036495052</v>
          </cell>
          <cell r="BK52">
            <v>2.0415942843328407</v>
          </cell>
          <cell r="BL52">
            <v>39.4634746883237</v>
          </cell>
          <cell r="BM52">
            <v>3.9548155907212617</v>
          </cell>
          <cell r="BN52">
            <v>316.04751590761333</v>
          </cell>
        </row>
        <row r="53">
          <cell r="A53" t="str">
            <v>P49</v>
          </cell>
          <cell r="B53" t="str">
            <v>Non-structural ceramic</v>
          </cell>
          <cell r="C53">
            <v>4149.027314040497</v>
          </cell>
          <cell r="E53">
            <v>65.205658264271037</v>
          </cell>
          <cell r="F53">
            <v>7.1180068781128236</v>
          </cell>
          <cell r="G53">
            <v>0.74357367392659968</v>
          </cell>
          <cell r="H53">
            <v>64.598239425493148</v>
          </cell>
          <cell r="I53">
            <v>97.788873131648941</v>
          </cell>
          <cell r="J53">
            <v>137.23488766351235</v>
          </cell>
          <cell r="K53">
            <v>23.866826244065656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12.76095815890003</v>
          </cell>
          <cell r="AO53">
            <v>767.37983868790411</v>
          </cell>
          <cell r="AP53">
            <v>584.31348663079518</v>
          </cell>
          <cell r="AQ53">
            <v>197.89685428043188</v>
          </cell>
          <cell r="AR53">
            <v>0</v>
          </cell>
          <cell r="AS53">
            <v>81.604515994036191</v>
          </cell>
          <cell r="AT53">
            <v>25.918111652903775</v>
          </cell>
          <cell r="AU53">
            <v>0.7113156579916563</v>
          </cell>
          <cell r="AV53">
            <v>8.4350747086434463</v>
          </cell>
          <cell r="AW53">
            <v>5.3055129155022209</v>
          </cell>
          <cell r="AX53">
            <v>41.850446919856253</v>
          </cell>
          <cell r="AY53">
            <v>0</v>
          </cell>
          <cell r="AZ53">
            <v>0</v>
          </cell>
          <cell r="BA53">
            <v>0</v>
          </cell>
          <cell r="BB53">
            <v>150.9640291328945</v>
          </cell>
          <cell r="BC53">
            <v>12.272013050126649</v>
          </cell>
          <cell r="BD53">
            <v>45.62386038887179</v>
          </cell>
          <cell r="BE53">
            <v>4.5350205187464327</v>
          </cell>
          <cell r="BF53">
            <v>162.53517971972008</v>
          </cell>
          <cell r="BG53">
            <v>32.759302450408043</v>
          </cell>
          <cell r="BH53">
            <v>23.710001900758783</v>
          </cell>
          <cell r="BI53">
            <v>133.71963493997097</v>
          </cell>
          <cell r="BJ53">
            <v>0.56157037291774536</v>
          </cell>
          <cell r="BK53">
            <v>1.6008617532053213</v>
          </cell>
          <cell r="BL53">
            <v>30.944232045481371</v>
          </cell>
          <cell r="BM53">
            <v>3.1010632566669796</v>
          </cell>
          <cell r="BN53">
            <v>225.96636399756522</v>
          </cell>
        </row>
        <row r="54">
          <cell r="A54" t="str">
            <v>P50</v>
          </cell>
          <cell r="B54" t="str">
            <v>Structure non-refractory clay</v>
          </cell>
          <cell r="C54">
            <v>12023.031065109097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740.70459817023652</v>
          </cell>
          <cell r="AB54">
            <v>0</v>
          </cell>
          <cell r="AC54">
            <v>19.127627820713951</v>
          </cell>
          <cell r="AD54">
            <v>0</v>
          </cell>
          <cell r="AE54">
            <v>0</v>
          </cell>
          <cell r="AF54">
            <v>3.5773095624410547</v>
          </cell>
          <cell r="AG54">
            <v>0</v>
          </cell>
          <cell r="AH54">
            <v>0</v>
          </cell>
          <cell r="AI54">
            <v>8.3548245160814757E-2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10631.059580369869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3.7739690821692848</v>
          </cell>
          <cell r="AZ54">
            <v>0.65022760212728725</v>
          </cell>
          <cell r="BA54">
            <v>0.2332236945010713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1.9193055775913601</v>
          </cell>
        </row>
        <row r="55">
          <cell r="A55" t="str">
            <v>P51</v>
          </cell>
          <cell r="B55" t="str">
            <v>Plaster, cement</v>
          </cell>
          <cell r="C55">
            <v>13110.409186542032</v>
          </cell>
          <cell r="E55">
            <v>190.86826808906724</v>
          </cell>
          <cell r="F55">
            <v>20.546256466716905</v>
          </cell>
          <cell r="G55">
            <v>2.7595786495544279</v>
          </cell>
          <cell r="H55">
            <v>27.662222580974653</v>
          </cell>
          <cell r="I55">
            <v>594.59587472095518</v>
          </cell>
          <cell r="J55">
            <v>64.153221946207168</v>
          </cell>
          <cell r="K55">
            <v>12.03955951782557</v>
          </cell>
          <cell r="L55">
            <v>0</v>
          </cell>
          <cell r="M55">
            <v>0</v>
          </cell>
          <cell r="N55">
            <v>9.2850753301726791E-2</v>
          </cell>
          <cell r="O55">
            <v>0</v>
          </cell>
          <cell r="P55">
            <v>0</v>
          </cell>
          <cell r="Q55">
            <v>0</v>
          </cell>
          <cell r="R55">
            <v>40.954719167597673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69.440168596011418</v>
          </cell>
          <cell r="X55">
            <v>0</v>
          </cell>
          <cell r="Y55">
            <v>0</v>
          </cell>
          <cell r="Z55">
            <v>0</v>
          </cell>
          <cell r="AA55">
            <v>4324.542912804598</v>
          </cell>
          <cell r="AB55">
            <v>94.791867441279209</v>
          </cell>
          <cell r="AC55">
            <v>0</v>
          </cell>
          <cell r="AD55">
            <v>12.704430075320102</v>
          </cell>
          <cell r="AE55">
            <v>38.25921214632519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1.5205638150913428</v>
          </cell>
          <cell r="AM55">
            <v>87.430523661118457</v>
          </cell>
          <cell r="AN55">
            <v>40.016329943590208</v>
          </cell>
          <cell r="AO55">
            <v>3592.9809078701992</v>
          </cell>
          <cell r="AP55">
            <v>0</v>
          </cell>
          <cell r="AQ55">
            <v>0</v>
          </cell>
          <cell r="AR55">
            <v>0</v>
          </cell>
          <cell r="AS55">
            <v>87.503585858284936</v>
          </cell>
          <cell r="AT55">
            <v>506.36217531668791</v>
          </cell>
          <cell r="AU55">
            <v>13.896974777370483</v>
          </cell>
          <cell r="AV55">
            <v>164.79606368039549</v>
          </cell>
          <cell r="AW55">
            <v>103.65381155241238</v>
          </cell>
          <cell r="AX55">
            <v>817.63222661091322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782.95243702153971</v>
          </cell>
          <cell r="BH55">
            <v>24.78472664005989</v>
          </cell>
          <cell r="BI55">
            <v>139.78086599350812</v>
          </cell>
          <cell r="BJ55">
            <v>0.58702518203836584</v>
          </cell>
          <cell r="BK55">
            <v>1.6734254644008215</v>
          </cell>
          <cell r="BL55">
            <v>32.346869289340191</v>
          </cell>
          <cell r="BM55">
            <v>3.2416279607116114</v>
          </cell>
          <cell r="BN55">
            <v>837.74849643145058</v>
          </cell>
        </row>
        <row r="56">
          <cell r="A56" t="str">
            <v>P52</v>
          </cell>
          <cell r="B56" t="str">
            <v>Articles of concrete</v>
          </cell>
          <cell r="C56">
            <v>11931.144949375246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10110.882904067339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1753.7193164539567</v>
          </cell>
        </row>
        <row r="57">
          <cell r="A57" t="str">
            <v>P53</v>
          </cell>
          <cell r="B57" t="str">
            <v>Non-metallic products n.e.c.</v>
          </cell>
          <cell r="C57">
            <v>12687.620064652441</v>
          </cell>
          <cell r="E57">
            <v>77.935532571471299</v>
          </cell>
          <cell r="F57">
            <v>8.2030364675739875</v>
          </cell>
          <cell r="G57">
            <v>0.70111630726203555</v>
          </cell>
          <cell r="H57">
            <v>17.998758103527038</v>
          </cell>
          <cell r="I57">
            <v>53.758024498321696</v>
          </cell>
          <cell r="J57">
            <v>135.87055652099815</v>
          </cell>
          <cell r="K57">
            <v>23.689051156638982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11.772971712867557</v>
          </cell>
          <cell r="S57">
            <v>36.921285692965192</v>
          </cell>
          <cell r="T57">
            <v>1.135601193864582</v>
          </cell>
          <cell r="U57">
            <v>87.339656719990629</v>
          </cell>
          <cell r="V57">
            <v>0</v>
          </cell>
          <cell r="W57">
            <v>119.06606836507635</v>
          </cell>
          <cell r="X57">
            <v>0</v>
          </cell>
          <cell r="Y57">
            <v>31.633077240556691</v>
          </cell>
          <cell r="Z57">
            <v>0</v>
          </cell>
          <cell r="AA57">
            <v>123.89518249496452</v>
          </cell>
          <cell r="AB57">
            <v>123.87900258750174</v>
          </cell>
          <cell r="AC57">
            <v>1.6405624487876562</v>
          </cell>
          <cell r="AD57">
            <v>93.658619039339982</v>
          </cell>
          <cell r="AE57">
            <v>34.984257936626612</v>
          </cell>
          <cell r="AF57">
            <v>44.102824896067979</v>
          </cell>
          <cell r="AG57">
            <v>0</v>
          </cell>
          <cell r="AH57">
            <v>0</v>
          </cell>
          <cell r="AI57">
            <v>2176.0884175400411</v>
          </cell>
          <cell r="AJ57">
            <v>1.963194052165357</v>
          </cell>
          <cell r="AK57">
            <v>32.028161258139335</v>
          </cell>
          <cell r="AL57">
            <v>300.89624505375048</v>
          </cell>
          <cell r="AM57">
            <v>0</v>
          </cell>
          <cell r="AN57">
            <v>0</v>
          </cell>
          <cell r="AO57">
            <v>5410.4337947399572</v>
          </cell>
          <cell r="AP57">
            <v>27.010602886476285</v>
          </cell>
          <cell r="AQ57">
            <v>9.1441399679612054</v>
          </cell>
          <cell r="AR57">
            <v>0</v>
          </cell>
          <cell r="AS57">
            <v>0</v>
          </cell>
          <cell r="AT57">
            <v>146.42855382274536</v>
          </cell>
          <cell r="AU57">
            <v>4.0186925847864572</v>
          </cell>
          <cell r="AV57">
            <v>47.655315615368025</v>
          </cell>
          <cell r="AW57">
            <v>29.974351291825009</v>
          </cell>
          <cell r="AX57">
            <v>236.44085268933907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542.65137224634839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1237.2286054946592</v>
          </cell>
        </row>
        <row r="58">
          <cell r="A58" t="str">
            <v>P54</v>
          </cell>
          <cell r="B58" t="str">
            <v>Furniture</v>
          </cell>
          <cell r="C58">
            <v>22992.242974131252</v>
          </cell>
          <cell r="E58">
            <v>0</v>
          </cell>
          <cell r="F58">
            <v>0</v>
          </cell>
          <cell r="G58">
            <v>0</v>
          </cell>
          <cell r="H58">
            <v>2.6483856266251604</v>
          </cell>
          <cell r="I58">
            <v>4.6594369113334508</v>
          </cell>
          <cell r="J58">
            <v>15.091841036645871</v>
          </cell>
          <cell r="K58">
            <v>2.5307489103899394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1.4066930051792002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7.9009048063380476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194.2725570557034</v>
          </cell>
          <cell r="AL58">
            <v>4.8531247807735274E-2</v>
          </cell>
          <cell r="AM58">
            <v>0</v>
          </cell>
          <cell r="AN58">
            <v>7.1787137138310175</v>
          </cell>
          <cell r="AO58">
            <v>130.85838432278618</v>
          </cell>
          <cell r="AP58">
            <v>641.47832631410381</v>
          </cell>
          <cell r="AQ58">
            <v>217.16537120193308</v>
          </cell>
          <cell r="AR58">
            <v>0</v>
          </cell>
          <cell r="AS58">
            <v>16.824174984275349</v>
          </cell>
          <cell r="AT58">
            <v>43.866484576792232</v>
          </cell>
          <cell r="AU58">
            <v>1.2039039633130717</v>
          </cell>
          <cell r="AV58">
            <v>14.276390177111502</v>
          </cell>
          <cell r="AW58">
            <v>8.9795971094126248</v>
          </cell>
          <cell r="AX58">
            <v>70.832011565011229</v>
          </cell>
          <cell r="AY58">
            <v>28.035896037726324</v>
          </cell>
          <cell r="AZ58">
            <v>4.8303822996933823</v>
          </cell>
          <cell r="BA58">
            <v>1.7325619553851868</v>
          </cell>
          <cell r="BB58">
            <v>298.80550358978888</v>
          </cell>
          <cell r="BC58">
            <v>24.290190587557426</v>
          </cell>
          <cell r="BD58">
            <v>90.304032407654773</v>
          </cell>
          <cell r="BE58">
            <v>8.9762382315667644</v>
          </cell>
          <cell r="BF58">
            <v>321.70846595816874</v>
          </cell>
          <cell r="BG58">
            <v>124.74078977018456</v>
          </cell>
          <cell r="BH58">
            <v>64.23568746047367</v>
          </cell>
          <cell r="BI58">
            <v>362.27633862221313</v>
          </cell>
          <cell r="BJ58">
            <v>1.5214194883996068</v>
          </cell>
          <cell r="BK58">
            <v>4.3370918179063409</v>
          </cell>
          <cell r="BL58">
            <v>83.834831675586372</v>
          </cell>
          <cell r="BM58">
            <v>8.4014725508749795</v>
          </cell>
          <cell r="BN58">
            <v>139.50292471858216</v>
          </cell>
        </row>
        <row r="59">
          <cell r="A59" t="str">
            <v>P55</v>
          </cell>
          <cell r="B59" t="str">
            <v>Jewellery</v>
          </cell>
          <cell r="C59">
            <v>10169.055557738018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156.06123156780342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135.69027841025235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53.967368650076793</v>
          </cell>
        </row>
        <row r="60">
          <cell r="A60" t="str">
            <v>P56</v>
          </cell>
          <cell r="B60" t="str">
            <v>Manufactured products n.e.c.</v>
          </cell>
          <cell r="C60">
            <v>13153.394558437618</v>
          </cell>
          <cell r="E60">
            <v>0</v>
          </cell>
          <cell r="F60">
            <v>0</v>
          </cell>
          <cell r="G60">
            <v>0</v>
          </cell>
          <cell r="H60">
            <v>4.0552811220058125</v>
          </cell>
          <cell r="I60">
            <v>6.8107791190834561</v>
          </cell>
          <cell r="J60">
            <v>7.9440989755516194</v>
          </cell>
          <cell r="K60">
            <v>1.3760620316130678</v>
          </cell>
          <cell r="L60">
            <v>5.7661804080102295</v>
          </cell>
          <cell r="M60">
            <v>0.93590386236982903</v>
          </cell>
          <cell r="N60">
            <v>0.83770398327764894</v>
          </cell>
          <cell r="O60">
            <v>1.0772884977713075</v>
          </cell>
          <cell r="P60">
            <v>0.14767916043159565</v>
          </cell>
          <cell r="Q60">
            <v>0.32901036232999303</v>
          </cell>
          <cell r="R60">
            <v>0.56580889752282093</v>
          </cell>
          <cell r="S60">
            <v>5.6371776244665037</v>
          </cell>
          <cell r="T60">
            <v>65.470346063599052</v>
          </cell>
          <cell r="U60">
            <v>0.21203951561770776</v>
          </cell>
          <cell r="V60">
            <v>3.4101910339047086</v>
          </cell>
          <cell r="W60">
            <v>6.5690680662830463</v>
          </cell>
          <cell r="X60">
            <v>0.33678059462117338</v>
          </cell>
          <cell r="Y60">
            <v>1.6378207542953149</v>
          </cell>
          <cell r="Z60">
            <v>0.28095037596786965</v>
          </cell>
          <cell r="AA60">
            <v>0.43559612771794071</v>
          </cell>
          <cell r="AB60">
            <v>1.4187841071745717</v>
          </cell>
          <cell r="AC60">
            <v>0.26704537081737406</v>
          </cell>
          <cell r="AD60">
            <v>1.9753226571499869</v>
          </cell>
          <cell r="AE60">
            <v>1.860737082136253</v>
          </cell>
          <cell r="AF60">
            <v>0.93025709243364907</v>
          </cell>
          <cell r="AG60">
            <v>0.18228835491860534</v>
          </cell>
          <cell r="AH60">
            <v>0.43708809458058367</v>
          </cell>
          <cell r="AI60">
            <v>2.972335223789174</v>
          </cell>
          <cell r="AJ60">
            <v>0.51177666021543922</v>
          </cell>
          <cell r="AK60">
            <v>0.70310282356796772</v>
          </cell>
          <cell r="AL60">
            <v>0.40994071582867325</v>
          </cell>
          <cell r="AM60">
            <v>3.8753673138783067</v>
          </cell>
          <cell r="AN60">
            <v>0.63225373732470502</v>
          </cell>
          <cell r="AO60">
            <v>6.0052469299260123</v>
          </cell>
          <cell r="AP60">
            <v>199.07048097022147</v>
          </cell>
          <cell r="AQ60">
            <v>84.167709310492683</v>
          </cell>
          <cell r="AR60">
            <v>7.1183948342920305</v>
          </cell>
          <cell r="AS60">
            <v>8.7165099303454738</v>
          </cell>
          <cell r="AT60">
            <v>155.08316284336215</v>
          </cell>
          <cell r="AU60">
            <v>4.0127821302294535</v>
          </cell>
          <cell r="AV60">
            <v>48.037665249623515</v>
          </cell>
          <cell r="AW60">
            <v>31.442415444163409</v>
          </cell>
          <cell r="AX60">
            <v>239.38932166138002</v>
          </cell>
          <cell r="AY60">
            <v>86.848928184374302</v>
          </cell>
          <cell r="AZ60">
            <v>14.963442755124655</v>
          </cell>
          <cell r="BA60">
            <v>5.3670889860536795</v>
          </cell>
          <cell r="BB60">
            <v>435.99305050824171</v>
          </cell>
          <cell r="BC60">
            <v>35.761938334527869</v>
          </cell>
          <cell r="BD60">
            <v>131.21853392010647</v>
          </cell>
          <cell r="BE60">
            <v>13.312636270490913</v>
          </cell>
          <cell r="BF60">
            <v>476.76193875757303</v>
          </cell>
          <cell r="BG60">
            <v>129.96996310379959</v>
          </cell>
          <cell r="BH60">
            <v>45.092686971756727</v>
          </cell>
          <cell r="BI60">
            <v>224.27200409793318</v>
          </cell>
          <cell r="BJ60">
            <v>0.99347631528023173</v>
          </cell>
          <cell r="BK60">
            <v>3.1824695154052991</v>
          </cell>
          <cell r="BL60">
            <v>50.517233798058527</v>
          </cell>
          <cell r="BM60">
            <v>5.1978602130196077</v>
          </cell>
          <cell r="BN60">
            <v>115.82323205283599</v>
          </cell>
        </row>
        <row r="61">
          <cell r="A61" t="str">
            <v>P57</v>
          </cell>
          <cell r="B61" t="str">
            <v>Wastes, scraps</v>
          </cell>
          <cell r="C61">
            <v>16336.524309965682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41.959083227957017</v>
          </cell>
          <cell r="S61">
            <v>0</v>
          </cell>
          <cell r="T61">
            <v>0</v>
          </cell>
          <cell r="U61">
            <v>0</v>
          </cell>
          <cell r="V61">
            <v>31.018792687508991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7.1804758769229196</v>
          </cell>
          <cell r="AB61">
            <v>4703.9775582111661</v>
          </cell>
          <cell r="AC61">
            <v>592.04923549283569</v>
          </cell>
          <cell r="AD61">
            <v>771.12250331020914</v>
          </cell>
          <cell r="AE61">
            <v>155.64132152393466</v>
          </cell>
          <cell r="AF61">
            <v>58.299008063980139</v>
          </cell>
          <cell r="AG61">
            <v>0</v>
          </cell>
          <cell r="AH61">
            <v>0</v>
          </cell>
          <cell r="AI61">
            <v>2.7261579977631669</v>
          </cell>
          <cell r="AJ61">
            <v>37.188242086413666</v>
          </cell>
          <cell r="AK61">
            <v>16.333899793384379</v>
          </cell>
          <cell r="AL61">
            <v>5380.0013851476069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16.353630973361302</v>
          </cell>
        </row>
        <row r="62">
          <cell r="A62" t="str">
            <v>P58</v>
          </cell>
          <cell r="B62" t="str">
            <v>Iron, steel products</v>
          </cell>
          <cell r="C62">
            <v>128931.28726957913</v>
          </cell>
          <cell r="E62">
            <v>65.680672244327724</v>
          </cell>
          <cell r="F62">
            <v>6.4275265027224036</v>
          </cell>
          <cell r="G62">
            <v>0</v>
          </cell>
          <cell r="H62">
            <v>74.010886145804548</v>
          </cell>
          <cell r="I62">
            <v>303.81407389888795</v>
          </cell>
          <cell r="J62">
            <v>487.81206509378057</v>
          </cell>
          <cell r="K62">
            <v>85.51885279656679</v>
          </cell>
          <cell r="L62">
            <v>0</v>
          </cell>
          <cell r="M62">
            <v>0</v>
          </cell>
          <cell r="N62">
            <v>76.981423054680789</v>
          </cell>
          <cell r="O62">
            <v>1.3454572621477277</v>
          </cell>
          <cell r="P62">
            <v>2.0593890722091821</v>
          </cell>
          <cell r="Q62">
            <v>14.858409556498444</v>
          </cell>
          <cell r="R62">
            <v>246.45864637428025</v>
          </cell>
          <cell r="S62">
            <v>0</v>
          </cell>
          <cell r="T62">
            <v>1.2395225919519588</v>
          </cell>
          <cell r="U62">
            <v>62.552961535726354</v>
          </cell>
          <cell r="V62">
            <v>154.51177192788236</v>
          </cell>
          <cell r="W62">
            <v>145.18392311576403</v>
          </cell>
          <cell r="X62">
            <v>269.48121953087013</v>
          </cell>
          <cell r="Y62">
            <v>123.06713270136383</v>
          </cell>
          <cell r="Z62">
            <v>0</v>
          </cell>
          <cell r="AA62">
            <v>84.767681620208037</v>
          </cell>
          <cell r="AB62">
            <v>11712.283024003684</v>
          </cell>
          <cell r="AC62">
            <v>1321.9213796752256</v>
          </cell>
          <cell r="AD62">
            <v>18073.745738469792</v>
          </cell>
          <cell r="AE62">
            <v>10204.574582239178</v>
          </cell>
          <cell r="AF62">
            <v>3055.1352707669416</v>
          </cell>
          <cell r="AG62">
            <v>163.97669045262492</v>
          </cell>
          <cell r="AH62">
            <v>68.920860198076795</v>
          </cell>
          <cell r="AI62">
            <v>15841.548376573148</v>
          </cell>
          <cell r="AJ62">
            <v>1480.6820590758821</v>
          </cell>
          <cell r="AK62">
            <v>376.63212194187327</v>
          </cell>
          <cell r="AL62">
            <v>113.46279001828</v>
          </cell>
          <cell r="AM62">
            <v>362.83555015926049</v>
          </cell>
          <cell r="AN62">
            <v>90.34024989311277</v>
          </cell>
          <cell r="AO62">
            <v>7655.1739512082049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378.16721885827008</v>
          </cell>
          <cell r="AU62">
            <v>10.3786984065604</v>
          </cell>
          <cell r="AV62">
            <v>123.07489010574122</v>
          </cell>
          <cell r="AW62">
            <v>77.411930727882364</v>
          </cell>
          <cell r="AX62">
            <v>610.63349566536067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162.54716532830423</v>
          </cell>
          <cell r="BH62">
            <v>4.2455970520609227</v>
          </cell>
          <cell r="BI62">
            <v>23.944312205459113</v>
          </cell>
          <cell r="BJ62">
            <v>0.10055678315690095</v>
          </cell>
          <cell r="BK62">
            <v>0.28665598461837599</v>
          </cell>
          <cell r="BL62">
            <v>5.5409839653526261</v>
          </cell>
          <cell r="BM62">
            <v>0.5552873878233735</v>
          </cell>
          <cell r="BN62">
            <v>935.28282016734909</v>
          </cell>
        </row>
        <row r="63">
          <cell r="A63" t="str">
            <v>P59</v>
          </cell>
          <cell r="B63" t="str">
            <v>Non-ferrous metals</v>
          </cell>
          <cell r="C63">
            <v>68010.696818169818</v>
          </cell>
          <cell r="E63">
            <v>9.6088805337067136</v>
          </cell>
          <cell r="F63">
            <v>0.91943121367387748</v>
          </cell>
          <cell r="G63">
            <v>0</v>
          </cell>
          <cell r="H63">
            <v>11.749303205456156</v>
          </cell>
          <cell r="I63">
            <v>88.093282949601686</v>
          </cell>
          <cell r="J63">
            <v>80.251167822042163</v>
          </cell>
          <cell r="K63">
            <v>13.984457956014907</v>
          </cell>
          <cell r="L63">
            <v>1.1431927350964464</v>
          </cell>
          <cell r="M63">
            <v>0</v>
          </cell>
          <cell r="N63">
            <v>22.994087941995112</v>
          </cell>
          <cell r="O63">
            <v>0</v>
          </cell>
          <cell r="P63">
            <v>0</v>
          </cell>
          <cell r="Q63">
            <v>0</v>
          </cell>
          <cell r="R63">
            <v>45.65635402267084</v>
          </cell>
          <cell r="S63">
            <v>33.418249692106485</v>
          </cell>
          <cell r="T63">
            <v>42.743467406549932</v>
          </cell>
          <cell r="U63">
            <v>99.485113586030963</v>
          </cell>
          <cell r="V63">
            <v>8.2547923879020875</v>
          </cell>
          <cell r="W63">
            <v>79.823879524317022</v>
          </cell>
          <cell r="X63">
            <v>0</v>
          </cell>
          <cell r="Y63">
            <v>18.813088982648413</v>
          </cell>
          <cell r="Z63">
            <v>0.2416604976642984</v>
          </cell>
          <cell r="AA63">
            <v>31.789311961213532</v>
          </cell>
          <cell r="AB63">
            <v>7245.2523028825599</v>
          </cell>
          <cell r="AC63">
            <v>3400.3835187566556</v>
          </cell>
          <cell r="AD63">
            <v>4015.4969294165335</v>
          </cell>
          <cell r="AE63">
            <v>487.15878168161612</v>
          </cell>
          <cell r="AF63">
            <v>3153.5062388027363</v>
          </cell>
          <cell r="AG63">
            <v>14.231078646257066</v>
          </cell>
          <cell r="AH63">
            <v>43.856384664837705</v>
          </cell>
          <cell r="AI63">
            <v>6577.0691402576413</v>
          </cell>
          <cell r="AJ63">
            <v>6.6154878229782144</v>
          </cell>
          <cell r="AK63">
            <v>134.746095016873</v>
          </cell>
          <cell r="AL63">
            <v>252.41206891055805</v>
          </cell>
          <cell r="AM63">
            <v>0</v>
          </cell>
          <cell r="AN63">
            <v>19.08620125835602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4.3059320055877688</v>
          </cell>
          <cell r="AU63">
            <v>0.11817515484307461</v>
          </cell>
          <cell r="AV63">
            <v>1.4013697696762244</v>
          </cell>
          <cell r="AW63">
            <v>0.88143681819352948</v>
          </cell>
          <cell r="AX63">
            <v>6.952866831259751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21.998258933518315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82.589216256075616</v>
          </cell>
        </row>
        <row r="64">
          <cell r="A64" t="str">
            <v>P60</v>
          </cell>
          <cell r="B64" t="str">
            <v>Structural metal products</v>
          </cell>
          <cell r="C64">
            <v>19645.214662000788</v>
          </cell>
          <cell r="E64">
            <v>146.23675239986332</v>
          </cell>
          <cell r="F64">
            <v>14.91332251391591</v>
          </cell>
          <cell r="G64">
            <v>1.5579015589634926</v>
          </cell>
          <cell r="H64">
            <v>17.550969410107463</v>
          </cell>
          <cell r="I64">
            <v>104.33145011645696</v>
          </cell>
          <cell r="J64">
            <v>140.30769292070715</v>
          </cell>
          <cell r="K64">
            <v>24.247936181514053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19.311765986190686</v>
          </cell>
          <cell r="Y64">
            <v>0</v>
          </cell>
          <cell r="Z64">
            <v>0</v>
          </cell>
          <cell r="AA64">
            <v>5.6592246213739621</v>
          </cell>
          <cell r="AB64">
            <v>1.9404654436852322</v>
          </cell>
          <cell r="AC64">
            <v>0</v>
          </cell>
          <cell r="AD64">
            <v>70.441084028905678</v>
          </cell>
          <cell r="AE64">
            <v>187.44380089168743</v>
          </cell>
          <cell r="AF64">
            <v>0</v>
          </cell>
          <cell r="AG64">
            <v>0</v>
          </cell>
          <cell r="AH64">
            <v>0</v>
          </cell>
          <cell r="AI64">
            <v>299.01678161894262</v>
          </cell>
          <cell r="AJ64">
            <v>0</v>
          </cell>
          <cell r="AK64">
            <v>38.982932935520211</v>
          </cell>
          <cell r="AL64">
            <v>0</v>
          </cell>
          <cell r="AM64">
            <v>45.156732438871323</v>
          </cell>
          <cell r="AN64">
            <v>122.5239344614284</v>
          </cell>
          <cell r="AO64">
            <v>12292.614750116529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17.116320115120551</v>
          </cell>
          <cell r="AU64">
            <v>0.46975283802046069</v>
          </cell>
          <cell r="AV64">
            <v>5.5705230705695774</v>
          </cell>
          <cell r="AW64">
            <v>3.5037605614476841</v>
          </cell>
          <cell r="AX64">
            <v>27.63803382106596</v>
          </cell>
          <cell r="AY64">
            <v>0</v>
          </cell>
          <cell r="AZ64">
            <v>0</v>
          </cell>
          <cell r="BA64">
            <v>0</v>
          </cell>
          <cell r="BB64">
            <v>104.40327901349893</v>
          </cell>
          <cell r="BC64">
            <v>8.487044297166932</v>
          </cell>
          <cell r="BD64">
            <v>31.552421150995894</v>
          </cell>
          <cell r="BE64">
            <v>3.1363167455859755</v>
          </cell>
          <cell r="BF64">
            <v>112.40562281792981</v>
          </cell>
          <cell r="BG64">
            <v>362.23578866472656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2747.7589115263095</v>
          </cell>
        </row>
        <row r="65">
          <cell r="A65" t="str">
            <v>P61</v>
          </cell>
          <cell r="B65" t="str">
            <v>Tanks, reservoirs</v>
          </cell>
          <cell r="C65">
            <v>3959.2123475025787</v>
          </cell>
          <cell r="E65">
            <v>416.87123985219523</v>
          </cell>
          <cell r="F65">
            <v>39.419285117144483</v>
          </cell>
          <cell r="G65">
            <v>2.6472125899476318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283.72795379229922</v>
          </cell>
          <cell r="AN65">
            <v>0</v>
          </cell>
          <cell r="AO65">
            <v>594.99744700296981</v>
          </cell>
          <cell r="AP65">
            <v>1115.71945422574</v>
          </cell>
          <cell r="AQ65">
            <v>377.71444411281527</v>
          </cell>
          <cell r="AR65">
            <v>0</v>
          </cell>
          <cell r="AS65">
            <v>0</v>
          </cell>
          <cell r="AT65">
            <v>5.3680563216923858</v>
          </cell>
          <cell r="AU65">
            <v>0.14732487326765223</v>
          </cell>
          <cell r="AV65">
            <v>1.7470391639665928</v>
          </cell>
          <cell r="AW65">
            <v>1.0988567580575046</v>
          </cell>
          <cell r="AX65">
            <v>8.6678983084254693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127.88714380042688</v>
          </cell>
          <cell r="BH65">
            <v>40.662532866969002</v>
          </cell>
          <cell r="BI65">
            <v>229.3284949307255</v>
          </cell>
          <cell r="BJ65">
            <v>0.96309033805489297</v>
          </cell>
          <cell r="BK65">
            <v>2.7454697780139217</v>
          </cell>
          <cell r="BL65">
            <v>53.069200831748979</v>
          </cell>
          <cell r="BM65">
            <v>5.3183077388422513</v>
          </cell>
          <cell r="BN65">
            <v>175.57980088177618</v>
          </cell>
        </row>
        <row r="66">
          <cell r="A66" t="str">
            <v>P62</v>
          </cell>
          <cell r="B66" t="str">
            <v xml:space="preserve">Other fabricated metal </v>
          </cell>
          <cell r="C66">
            <v>50144.612576582105</v>
          </cell>
          <cell r="E66">
            <v>1679.6762469076059</v>
          </cell>
          <cell r="F66">
            <v>169.81818219828659</v>
          </cell>
          <cell r="G66">
            <v>14.255231563097423</v>
          </cell>
          <cell r="H66">
            <v>1003.2669384897611</v>
          </cell>
          <cell r="I66">
            <v>2839.080939028031</v>
          </cell>
          <cell r="J66">
            <v>3632.4197639224217</v>
          </cell>
          <cell r="K66">
            <v>636.52585554496761</v>
          </cell>
          <cell r="L66">
            <v>0</v>
          </cell>
          <cell r="M66">
            <v>23.87683173202748</v>
          </cell>
          <cell r="N66">
            <v>28.675512000447</v>
          </cell>
          <cell r="O66">
            <v>33.721083588680052</v>
          </cell>
          <cell r="P66">
            <v>98.354244943966137</v>
          </cell>
          <cell r="Q66">
            <v>72.831767648946538</v>
          </cell>
          <cell r="R66">
            <v>390.13044197713566</v>
          </cell>
          <cell r="S66">
            <v>66.360712236952452</v>
          </cell>
          <cell r="T66">
            <v>269.77431612714349</v>
          </cell>
          <cell r="U66">
            <v>0</v>
          </cell>
          <cell r="V66">
            <v>932.185572412076</v>
          </cell>
          <cell r="W66">
            <v>46.539411812959067</v>
          </cell>
          <cell r="X66">
            <v>122.96745660046403</v>
          </cell>
          <cell r="Y66">
            <v>812.89369882275514</v>
          </cell>
          <cell r="Z66">
            <v>0</v>
          </cell>
          <cell r="AA66">
            <v>111.2336345683244</v>
          </cell>
          <cell r="AB66">
            <v>118.52491894899991</v>
          </cell>
          <cell r="AC66">
            <v>9.9769385264780977E-2</v>
          </cell>
          <cell r="AD66">
            <v>3675.7461357884831</v>
          </cell>
          <cell r="AE66">
            <v>2248.7170165613543</v>
          </cell>
          <cell r="AF66">
            <v>1550.0803580580155</v>
          </cell>
          <cell r="AG66">
            <v>65.759775072590713</v>
          </cell>
          <cell r="AH66">
            <v>104.96693384934004</v>
          </cell>
          <cell r="AI66">
            <v>5621.3424684775528</v>
          </cell>
          <cell r="AJ66">
            <v>79.764397457482175</v>
          </cell>
          <cell r="AK66">
            <v>1511.2682104431669</v>
          </cell>
          <cell r="AL66">
            <v>46.283382440071733</v>
          </cell>
          <cell r="AM66">
            <v>130.47204586601072</v>
          </cell>
          <cell r="AN66">
            <v>263.30614446609258</v>
          </cell>
          <cell r="AO66">
            <v>4282.245923819949</v>
          </cell>
          <cell r="AP66">
            <v>1229.4870232844498</v>
          </cell>
          <cell r="AQ66">
            <v>416.22919254919242</v>
          </cell>
          <cell r="AR66">
            <v>0</v>
          </cell>
          <cell r="AS66">
            <v>164.79504940619239</v>
          </cell>
          <cell r="AT66">
            <v>334.40485843194364</v>
          </cell>
          <cell r="AU66">
            <v>9.1776521027709208</v>
          </cell>
          <cell r="AV66">
            <v>108.83238723492285</v>
          </cell>
          <cell r="AW66">
            <v>68.453648135224981</v>
          </cell>
          <cell r="AX66">
            <v>539.96961526246446</v>
          </cell>
          <cell r="AY66">
            <v>36.686202499639691</v>
          </cell>
          <cell r="AZ66">
            <v>6.3207675958980722</v>
          </cell>
          <cell r="BA66">
            <v>2.2671334867593291</v>
          </cell>
          <cell r="BB66">
            <v>700.88400419605296</v>
          </cell>
          <cell r="BC66">
            <v>56.975543747227434</v>
          </cell>
          <cell r="BD66">
            <v>211.81889579857625</v>
          </cell>
          <cell r="BE66">
            <v>21.054839080190213</v>
          </cell>
          <cell r="BF66">
            <v>754.60563843589125</v>
          </cell>
          <cell r="BG66">
            <v>1791.3778427536486</v>
          </cell>
          <cell r="BH66">
            <v>62.363984518012877</v>
          </cell>
          <cell r="BI66">
            <v>351.72031103395921</v>
          </cell>
          <cell r="BJ66">
            <v>1.4770882848936526</v>
          </cell>
          <cell r="BK66">
            <v>4.210717401468516</v>
          </cell>
          <cell r="BL66">
            <v>81.392047806814048</v>
          </cell>
          <cell r="BM66">
            <v>8.1566699883717408</v>
          </cell>
          <cell r="BN66">
            <v>1396.8271373431141</v>
          </cell>
        </row>
        <row r="67">
          <cell r="A67" t="str">
            <v>P63</v>
          </cell>
          <cell r="B67" t="str">
            <v>Engines, turbines</v>
          </cell>
          <cell r="C67">
            <v>15523.95009199095</v>
          </cell>
          <cell r="E67">
            <v>0</v>
          </cell>
          <cell r="F67">
            <v>0</v>
          </cell>
          <cell r="G67">
            <v>0</v>
          </cell>
          <cell r="H67">
            <v>2.5320909572513175</v>
          </cell>
          <cell r="I67">
            <v>15.85085541799678</v>
          </cell>
          <cell r="J67">
            <v>86.520518580592793</v>
          </cell>
          <cell r="K67">
            <v>14.790669010418911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108.44662452901436</v>
          </cell>
          <cell r="AE67">
            <v>412.15390735618234</v>
          </cell>
          <cell r="AF67">
            <v>38.308311204341358</v>
          </cell>
          <cell r="AG67">
            <v>0</v>
          </cell>
          <cell r="AH67">
            <v>0</v>
          </cell>
          <cell r="AI67">
            <v>316.55152663117065</v>
          </cell>
          <cell r="AJ67">
            <v>114.43558877467972</v>
          </cell>
          <cell r="AK67">
            <v>0</v>
          </cell>
          <cell r="AL67">
            <v>2.7257579208561493</v>
          </cell>
          <cell r="AM67">
            <v>163.57147120051715</v>
          </cell>
          <cell r="AN67">
            <v>4.4026185889339091</v>
          </cell>
          <cell r="AO67">
            <v>0</v>
          </cell>
          <cell r="AP67">
            <v>22.586369447696413</v>
          </cell>
          <cell r="AQ67">
            <v>7.6463648170261731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17.675168578541211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7.0501229369266412</v>
          </cell>
        </row>
        <row r="68">
          <cell r="A68" t="str">
            <v>P64</v>
          </cell>
          <cell r="B68" t="str">
            <v>Pumps, compressors</v>
          </cell>
          <cell r="C68">
            <v>14112.859223120224</v>
          </cell>
          <cell r="E68">
            <v>0</v>
          </cell>
          <cell r="F68">
            <v>0</v>
          </cell>
          <cell r="G68">
            <v>0</v>
          </cell>
          <cell r="H68">
            <v>326.51429165784737</v>
          </cell>
          <cell r="I68">
            <v>1279.7171495319903</v>
          </cell>
          <cell r="J68">
            <v>2110.0411426645614</v>
          </cell>
          <cell r="K68">
            <v>369.41277510953478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1.3671425310973728</v>
          </cell>
          <cell r="AE68">
            <v>587.69548946334226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342.2685934365486</v>
          </cell>
          <cell r="AO68">
            <v>179.71071312662804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575.94031854500724</v>
          </cell>
          <cell r="BC68">
            <v>46.818749776852428</v>
          </cell>
          <cell r="BD68">
            <v>174.05881941908413</v>
          </cell>
          <cell r="BE68">
            <v>17.301480208081152</v>
          </cell>
          <cell r="BF68">
            <v>620.08521977205419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38.029742093855901</v>
          </cell>
        </row>
        <row r="69">
          <cell r="A69" t="str">
            <v>P65</v>
          </cell>
          <cell r="B69" t="str">
            <v>Bearings, gears</v>
          </cell>
          <cell r="C69">
            <v>7624.2261707925882</v>
          </cell>
          <cell r="E69">
            <v>0</v>
          </cell>
          <cell r="F69">
            <v>0</v>
          </cell>
          <cell r="G69">
            <v>0</v>
          </cell>
          <cell r="H69">
            <v>92.401436781976287</v>
          </cell>
          <cell r="I69">
            <v>154.82430112627466</v>
          </cell>
          <cell r="J69">
            <v>311.63727754080912</v>
          </cell>
          <cell r="K69">
            <v>54.373819697732728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55.794142280902491</v>
          </cell>
          <cell r="AE69">
            <v>834.96111631835231</v>
          </cell>
          <cell r="AF69">
            <v>84.339219289167389</v>
          </cell>
          <cell r="AG69">
            <v>0</v>
          </cell>
          <cell r="AH69">
            <v>0</v>
          </cell>
          <cell r="AI69">
            <v>2025.4504851911659</v>
          </cell>
          <cell r="AJ69">
            <v>20.031506057847011</v>
          </cell>
          <cell r="AK69">
            <v>9.358141992695139E-2</v>
          </cell>
          <cell r="AL69">
            <v>0</v>
          </cell>
          <cell r="AM69">
            <v>0</v>
          </cell>
          <cell r="AN69">
            <v>17.362171296614871</v>
          </cell>
          <cell r="AO69">
            <v>52.92570996493896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115.7968418198262</v>
          </cell>
          <cell r="AU69">
            <v>3.1780134230263961</v>
          </cell>
          <cell r="AV69">
            <v>37.686195076861523</v>
          </cell>
          <cell r="AW69">
            <v>23.703950661105395</v>
          </cell>
          <cell r="AX69">
            <v>186.97926943781383</v>
          </cell>
          <cell r="AY69">
            <v>0</v>
          </cell>
          <cell r="AZ69">
            <v>0</v>
          </cell>
          <cell r="BA69">
            <v>0</v>
          </cell>
          <cell r="BB69">
            <v>129.45295697423705</v>
          </cell>
          <cell r="BC69">
            <v>10.523357030745604</v>
          </cell>
          <cell r="BD69">
            <v>39.122853767502562</v>
          </cell>
          <cell r="BE69">
            <v>3.8888192072149792</v>
          </cell>
          <cell r="BF69">
            <v>139.37531839809779</v>
          </cell>
          <cell r="BG69">
            <v>208.36937194828388</v>
          </cell>
          <cell r="BH69">
            <v>82.548096957735964</v>
          </cell>
          <cell r="BI69">
            <v>465.55463961495968</v>
          </cell>
          <cell r="BJ69">
            <v>1.955148117922445</v>
          </cell>
          <cell r="BK69">
            <v>5.5735166860234129</v>
          </cell>
          <cell r="BL69">
            <v>107.73459563035162</v>
          </cell>
          <cell r="BM69">
            <v>10.79657738767307</v>
          </cell>
          <cell r="BN69">
            <v>132.47210665926153</v>
          </cell>
        </row>
        <row r="70">
          <cell r="A70" t="str">
            <v>P66</v>
          </cell>
          <cell r="B70" t="str">
            <v>Lifting equipment</v>
          </cell>
          <cell r="C70">
            <v>8830.0097208481438</v>
          </cell>
          <cell r="E70">
            <v>448.43933173060765</v>
          </cell>
          <cell r="F70">
            <v>45.624943650522233</v>
          </cell>
          <cell r="G70">
            <v>4.5959328621151272</v>
          </cell>
          <cell r="H70">
            <v>38.993988981216283</v>
          </cell>
          <cell r="I70">
            <v>130.84623611598653</v>
          </cell>
          <cell r="J70">
            <v>257.40703860090275</v>
          </cell>
          <cell r="K70">
            <v>45.151956596185471</v>
          </cell>
          <cell r="L70">
            <v>0</v>
          </cell>
          <cell r="M70">
            <v>0</v>
          </cell>
          <cell r="N70">
            <v>2.3278844446350713E-2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26.757471270040725</v>
          </cell>
          <cell r="AE70">
            <v>774.57651433416618</v>
          </cell>
          <cell r="AF70">
            <v>0</v>
          </cell>
          <cell r="AG70">
            <v>0</v>
          </cell>
          <cell r="AH70">
            <v>0</v>
          </cell>
          <cell r="AI70">
            <v>5.1126183877655675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91.312155509652953</v>
          </cell>
          <cell r="AO70">
            <v>0</v>
          </cell>
          <cell r="AP70">
            <v>2204.0593401594169</v>
          </cell>
          <cell r="AQ70">
            <v>746.15983911268711</v>
          </cell>
          <cell r="AR70">
            <v>0</v>
          </cell>
          <cell r="AS70">
            <v>0</v>
          </cell>
          <cell r="AT70">
            <v>308.09343561017113</v>
          </cell>
          <cell r="AU70">
            <v>8.4555421247059446</v>
          </cell>
          <cell r="AV70">
            <v>100.26930902287785</v>
          </cell>
          <cell r="AW70">
            <v>63.067623278337294</v>
          </cell>
          <cell r="AX70">
            <v>497.48408163505479</v>
          </cell>
          <cell r="AY70">
            <v>0</v>
          </cell>
          <cell r="AZ70">
            <v>0</v>
          </cell>
          <cell r="BA70">
            <v>0</v>
          </cell>
          <cell r="BB70">
            <v>237.78806375903585</v>
          </cell>
          <cell r="BC70">
            <v>19.330023439202229</v>
          </cell>
          <cell r="BD70">
            <v>71.863539184769593</v>
          </cell>
          <cell r="BE70">
            <v>7.1432496499607634</v>
          </cell>
          <cell r="BF70">
            <v>256.01413727674537</v>
          </cell>
          <cell r="BG70">
            <v>74.400715976367465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23.29083820384642</v>
          </cell>
        </row>
        <row r="71">
          <cell r="A71" t="str">
            <v>P67</v>
          </cell>
          <cell r="B71" t="str">
            <v>General machinery</v>
          </cell>
          <cell r="C71">
            <v>19870.935961798776</v>
          </cell>
          <cell r="E71">
            <v>53.473226407955124</v>
          </cell>
          <cell r="F71">
            <v>5.3390777361974138</v>
          </cell>
          <cell r="G71">
            <v>0.62745757767920052</v>
          </cell>
          <cell r="H71">
            <v>20.157248984117945</v>
          </cell>
          <cell r="I71">
            <v>23.446133806280287</v>
          </cell>
          <cell r="J71">
            <v>42.424933012243429</v>
          </cell>
          <cell r="K71">
            <v>7.431467772496835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2.1211484293791134</v>
          </cell>
          <cell r="Z71">
            <v>0</v>
          </cell>
          <cell r="AA71">
            <v>0</v>
          </cell>
          <cell r="AB71">
            <v>117.56779816933334</v>
          </cell>
          <cell r="AC71">
            <v>0</v>
          </cell>
          <cell r="AD71">
            <v>130.95953089125999</v>
          </cell>
          <cell r="AE71">
            <v>496.56218261391751</v>
          </cell>
          <cell r="AF71">
            <v>176.50042120465218</v>
          </cell>
          <cell r="AG71">
            <v>2.8065213110541587E-3</v>
          </cell>
          <cell r="AH71">
            <v>0</v>
          </cell>
          <cell r="AI71">
            <v>107.43789189028011</v>
          </cell>
          <cell r="AJ71">
            <v>10.677191771817395</v>
          </cell>
          <cell r="AK71">
            <v>3.4094885231361748E-2</v>
          </cell>
          <cell r="AL71">
            <v>0.21376669392004508</v>
          </cell>
          <cell r="AM71">
            <v>76.172464465739637</v>
          </cell>
          <cell r="AN71">
            <v>11.613704695553555</v>
          </cell>
          <cell r="AO71">
            <v>16.425867387655504</v>
          </cell>
          <cell r="AP71">
            <v>200.93461848372283</v>
          </cell>
          <cell r="AQ71">
            <v>68.024186040807507</v>
          </cell>
          <cell r="AR71">
            <v>0</v>
          </cell>
          <cell r="AS71">
            <v>3.7245485821644073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0.80738905056659727</v>
          </cell>
          <cell r="AZ71">
            <v>0.13910729921294993</v>
          </cell>
          <cell r="BA71">
            <v>4.9895018526388502E-2</v>
          </cell>
          <cell r="BB71">
            <v>96.274144568996007</v>
          </cell>
          <cell r="BC71">
            <v>7.8262190359296744</v>
          </cell>
          <cell r="BD71">
            <v>29.095660443768907</v>
          </cell>
          <cell r="BE71">
            <v>2.8921142576342369</v>
          </cell>
          <cell r="BF71">
            <v>103.65340326276753</v>
          </cell>
          <cell r="BG71">
            <v>20.419821330862675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5.6728790536393836</v>
          </cell>
        </row>
        <row r="72">
          <cell r="A72" t="str">
            <v>P68</v>
          </cell>
          <cell r="B72" t="str">
            <v>Special machinery</v>
          </cell>
          <cell r="C72">
            <v>71112.093371119889</v>
          </cell>
          <cell r="E72">
            <v>464.1304506152444</v>
          </cell>
          <cell r="F72">
            <v>47.143546045046399</v>
          </cell>
          <cell r="G72">
            <v>3.5788857448097331</v>
          </cell>
          <cell r="H72">
            <v>468.0256608428503</v>
          </cell>
          <cell r="I72">
            <v>344.14897916634141</v>
          </cell>
          <cell r="J72">
            <v>1603.0426152672185</v>
          </cell>
          <cell r="K72">
            <v>280.36106469660302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8.6917669361200627</v>
          </cell>
          <cell r="S72">
            <v>0</v>
          </cell>
          <cell r="T72">
            <v>8.485997651366757E-2</v>
          </cell>
          <cell r="U72">
            <v>0</v>
          </cell>
          <cell r="V72">
            <v>0.82403550477319409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88.473654508300001</v>
          </cell>
          <cell r="AE72">
            <v>555.1659251227137</v>
          </cell>
          <cell r="AF72">
            <v>47.863423406414107</v>
          </cell>
          <cell r="AG72">
            <v>4.1045656148385101E-3</v>
          </cell>
          <cell r="AH72">
            <v>18.041044659786778</v>
          </cell>
          <cell r="AI72">
            <v>287.71161234471799</v>
          </cell>
          <cell r="AJ72">
            <v>12.96825035641004</v>
          </cell>
          <cell r="AK72">
            <v>0.74163277653854476</v>
          </cell>
          <cell r="AL72">
            <v>0</v>
          </cell>
          <cell r="AM72">
            <v>41.723722258377101</v>
          </cell>
          <cell r="AN72">
            <v>6.0822689754418793</v>
          </cell>
          <cell r="AO72">
            <v>371.17492686917768</v>
          </cell>
          <cell r="AP72">
            <v>103.68464566465454</v>
          </cell>
          <cell r="AQ72">
            <v>35.101286575160358</v>
          </cell>
          <cell r="AR72">
            <v>0</v>
          </cell>
          <cell r="AS72">
            <v>0</v>
          </cell>
          <cell r="AT72">
            <v>3.3469037207343533</v>
          </cell>
          <cell r="AU72">
            <v>9.1854879484714755E-2</v>
          </cell>
          <cell r="AV72">
            <v>1.0892530792793318</v>
          </cell>
          <cell r="AW72">
            <v>0.68512093608906799</v>
          </cell>
          <cell r="AX72">
            <v>5.4043063933930098</v>
          </cell>
          <cell r="AY72">
            <v>0</v>
          </cell>
          <cell r="AZ72">
            <v>0</v>
          </cell>
          <cell r="BA72">
            <v>0</v>
          </cell>
          <cell r="BB72">
            <v>206.96188043086494</v>
          </cell>
          <cell r="BC72">
            <v>16.824132954814694</v>
          </cell>
          <cell r="BD72">
            <v>62.54734980797322</v>
          </cell>
          <cell r="BE72">
            <v>6.2172186297842122</v>
          </cell>
          <cell r="BF72">
            <v>222.8251764620673</v>
          </cell>
          <cell r="BG72">
            <v>248.8432072478667</v>
          </cell>
          <cell r="BH72">
            <v>3.2520850980522882</v>
          </cell>
          <cell r="BI72">
            <v>18.341104902709969</v>
          </cell>
          <cell r="BJ72">
            <v>7.7025495354980558E-2</v>
          </cell>
          <cell r="BK72">
            <v>0.21957563198146765</v>
          </cell>
          <cell r="BL72">
            <v>4.2443385844925876</v>
          </cell>
          <cell r="BM72">
            <v>0.42534461394544976</v>
          </cell>
          <cell r="BN72">
            <v>80.742774996443515</v>
          </cell>
        </row>
        <row r="73">
          <cell r="A73" t="str">
            <v>P69</v>
          </cell>
          <cell r="B73" t="str">
            <v>Domestic appliances</v>
          </cell>
          <cell r="C73">
            <v>17936.43874293812</v>
          </cell>
          <cell r="E73">
            <v>0</v>
          </cell>
          <cell r="F73">
            <v>0</v>
          </cell>
          <cell r="G73">
            <v>0</v>
          </cell>
          <cell r="H73">
            <v>1.8565404124475875</v>
          </cell>
          <cell r="I73">
            <v>3.3128028397877465</v>
          </cell>
          <cell r="J73">
            <v>9.9187092114699702</v>
          </cell>
          <cell r="K73">
            <v>1.7895812518719789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14.381840434103946</v>
          </cell>
          <cell r="AE73">
            <v>376.11536780093172</v>
          </cell>
          <cell r="AF73">
            <v>0</v>
          </cell>
          <cell r="AG73">
            <v>0</v>
          </cell>
          <cell r="AH73">
            <v>0</v>
          </cell>
          <cell r="AI73">
            <v>3.0384839856311741E-3</v>
          </cell>
          <cell r="AJ73">
            <v>0</v>
          </cell>
          <cell r="AK73">
            <v>0</v>
          </cell>
          <cell r="AL73">
            <v>0</v>
          </cell>
          <cell r="AM73">
            <v>4.4928253015094537</v>
          </cell>
          <cell r="AN73">
            <v>8.77257431732858</v>
          </cell>
          <cell r="AO73">
            <v>5.3867969744479849</v>
          </cell>
          <cell r="AP73">
            <v>3.2763953536517008</v>
          </cell>
          <cell r="AQ73">
            <v>0</v>
          </cell>
          <cell r="AR73">
            <v>0</v>
          </cell>
          <cell r="AS73">
            <v>5.7947626624414914</v>
          </cell>
          <cell r="AT73">
            <v>1.240434145260785</v>
          </cell>
          <cell r="AU73">
            <v>3.4043384103279582E-2</v>
          </cell>
          <cell r="AV73">
            <v>0.40370050204852803</v>
          </cell>
          <cell r="AW73">
            <v>0.25392048103835108</v>
          </cell>
          <cell r="AX73">
            <v>2.0029516057740069</v>
          </cell>
          <cell r="AY73">
            <v>0</v>
          </cell>
          <cell r="AZ73">
            <v>0</v>
          </cell>
          <cell r="BA73">
            <v>0</v>
          </cell>
          <cell r="BB73">
            <v>30.965683750354447</v>
          </cell>
          <cell r="BC73">
            <v>2.5172306096568047</v>
          </cell>
          <cell r="BD73">
            <v>9.35834874298736</v>
          </cell>
          <cell r="BE73">
            <v>0.93022166930407058</v>
          </cell>
          <cell r="BF73">
            <v>33.339153720369396</v>
          </cell>
          <cell r="BG73">
            <v>29.650945916642783</v>
          </cell>
          <cell r="BH73">
            <v>5.1784828757497667</v>
          </cell>
          <cell r="BI73">
            <v>29.20560034480593</v>
          </cell>
          <cell r="BJ73">
            <v>0.12265214367569968</v>
          </cell>
          <cell r="BK73">
            <v>0.34964295701517129</v>
          </cell>
          <cell r="BL73">
            <v>6.7585053945367282</v>
          </cell>
          <cell r="BM73">
            <v>0.67730078801692872</v>
          </cell>
          <cell r="BN73">
            <v>10.913017120308879</v>
          </cell>
        </row>
        <row r="74">
          <cell r="A74" t="str">
            <v>P70</v>
          </cell>
          <cell r="B74" t="str">
            <v>Office machinery</v>
          </cell>
          <cell r="C74">
            <v>28125.31815803242</v>
          </cell>
          <cell r="E74">
            <v>0</v>
          </cell>
          <cell r="F74">
            <v>0</v>
          </cell>
          <cell r="G74">
            <v>0</v>
          </cell>
          <cell r="H74">
            <v>0.10443373462595117</v>
          </cell>
          <cell r="I74">
            <v>1.0959989799534646</v>
          </cell>
          <cell r="J74">
            <v>2.7820171421047619</v>
          </cell>
          <cell r="K74">
            <v>0.52145289778614301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1163.1206119952838</v>
          </cell>
          <cell r="AF74">
            <v>0.92103594316349835</v>
          </cell>
          <cell r="AG74">
            <v>0</v>
          </cell>
          <cell r="AH74">
            <v>0</v>
          </cell>
          <cell r="AI74">
            <v>2.9487158847256164E-2</v>
          </cell>
          <cell r="AJ74">
            <v>0</v>
          </cell>
          <cell r="AK74">
            <v>0</v>
          </cell>
          <cell r="AL74">
            <v>0</v>
          </cell>
          <cell r="AM74">
            <v>1.4085468699350334</v>
          </cell>
          <cell r="AN74">
            <v>1.6735347277340937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1.5575201288540881</v>
          </cell>
          <cell r="AT74">
            <v>4.3199362516579392</v>
          </cell>
          <cell r="AU74">
            <v>0.11855949763939805</v>
          </cell>
          <cell r="AV74">
            <v>1.4059274652144582</v>
          </cell>
          <cell r="AW74">
            <v>0.88430352813723023</v>
          </cell>
          <cell r="AX74">
            <v>6.9754797424417516</v>
          </cell>
          <cell r="AY74">
            <v>4.3591694415265829</v>
          </cell>
          <cell r="AZ74">
            <v>0.7510533953821168</v>
          </cell>
          <cell r="BA74">
            <v>0.26938789904569538</v>
          </cell>
          <cell r="BB74">
            <v>62.314488308798275</v>
          </cell>
          <cell r="BC74">
            <v>5.0656054831733845</v>
          </cell>
          <cell r="BD74">
            <v>18.83248301687717</v>
          </cell>
          <cell r="BE74">
            <v>1.8719524427028342</v>
          </cell>
          <cell r="BF74">
            <v>67.090793843988536</v>
          </cell>
          <cell r="BG74">
            <v>802.35920572494365</v>
          </cell>
          <cell r="BH74">
            <v>9.3116985482829797</v>
          </cell>
          <cell r="BI74">
            <v>52.516104206116118</v>
          </cell>
          <cell r="BJ74">
            <v>0.2205471787030758</v>
          </cell>
          <cell r="BK74">
            <v>0.6287111289875903</v>
          </cell>
          <cell r="BL74">
            <v>12.152818958923092</v>
          </cell>
          <cell r="BM74">
            <v>1.2178896630251042</v>
          </cell>
          <cell r="BN74">
            <v>15.987954754292929</v>
          </cell>
        </row>
        <row r="75">
          <cell r="A75" t="str">
            <v>P71</v>
          </cell>
          <cell r="B75" t="str">
            <v>Electrical machinery</v>
          </cell>
          <cell r="C75">
            <v>60875.722786914666</v>
          </cell>
          <cell r="E75">
            <v>134.32996789021493</v>
          </cell>
          <cell r="F75">
            <v>13.287677407805354</v>
          </cell>
          <cell r="G75">
            <v>1.4697323776719449</v>
          </cell>
          <cell r="H75">
            <v>556.26769297305486</v>
          </cell>
          <cell r="I75">
            <v>554.89907908263899</v>
          </cell>
          <cell r="J75">
            <v>1126.3398730671283</v>
          </cell>
          <cell r="K75">
            <v>193.87212919425582</v>
          </cell>
          <cell r="L75">
            <v>0</v>
          </cell>
          <cell r="M75">
            <v>0</v>
          </cell>
          <cell r="N75">
            <v>5.1597228985898456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7.5506690781688257E-2</v>
          </cell>
          <cell r="U75">
            <v>0</v>
          </cell>
          <cell r="V75">
            <v>2.9984634403077037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24.451060804705413</v>
          </cell>
          <cell r="AC75">
            <v>0</v>
          </cell>
          <cell r="AD75">
            <v>289.96340251904587</v>
          </cell>
          <cell r="AE75">
            <v>1248.5207145480351</v>
          </cell>
          <cell r="AF75">
            <v>2182.9056247762996</v>
          </cell>
          <cell r="AG75">
            <v>842.27164137858642</v>
          </cell>
          <cell r="AH75">
            <v>131.47308009691926</v>
          </cell>
          <cell r="AI75">
            <v>1741.1272225708676</v>
          </cell>
          <cell r="AJ75">
            <v>695.83446863216477</v>
          </cell>
          <cell r="AK75">
            <v>2.655429499610114</v>
          </cell>
          <cell r="AL75">
            <v>42.907264443523218</v>
          </cell>
          <cell r="AM75">
            <v>3170.0752244687715</v>
          </cell>
          <cell r="AN75">
            <v>220.28194323425723</v>
          </cell>
          <cell r="AO75">
            <v>8389.7032421219646</v>
          </cell>
          <cell r="AP75">
            <v>586.30747602019005</v>
          </cell>
          <cell r="AQ75">
            <v>198.48789186689851</v>
          </cell>
          <cell r="AR75">
            <v>0</v>
          </cell>
          <cell r="AS75">
            <v>42.042691790022282</v>
          </cell>
          <cell r="AT75">
            <v>500.60909435947821</v>
          </cell>
          <cell r="AU75">
            <v>13.739083005726</v>
          </cell>
          <cell r="AV75">
            <v>162.92371787338377</v>
          </cell>
          <cell r="AW75">
            <v>102.47613913047221</v>
          </cell>
          <cell r="AX75">
            <v>808.34262201125694</v>
          </cell>
          <cell r="AY75">
            <v>5.9887901995191193</v>
          </cell>
          <cell r="AZ75">
            <v>1.0318252763317255</v>
          </cell>
          <cell r="BA75">
            <v>0.37009518242285533</v>
          </cell>
          <cell r="BB75">
            <v>263.12170642774004</v>
          </cell>
          <cell r="BC75">
            <v>21.389419940629097</v>
          </cell>
          <cell r="BD75">
            <v>79.519790696452745</v>
          </cell>
          <cell r="BE75">
            <v>7.9042825263158649</v>
          </cell>
          <cell r="BF75">
            <v>283.28956300407589</v>
          </cell>
          <cell r="BG75">
            <v>1483.8061545372132</v>
          </cell>
          <cell r="BH75">
            <v>31.48493244502075</v>
          </cell>
          <cell r="BI75">
            <v>177.56867714646251</v>
          </cell>
          <cell r="BJ75">
            <v>0.74571926769329122</v>
          </cell>
          <cell r="BK75">
            <v>2.1258127420004498</v>
          </cell>
          <cell r="BL75">
            <v>41.091395082674545</v>
          </cell>
          <cell r="BM75">
            <v>4.1179569513560752</v>
          </cell>
          <cell r="BN75">
            <v>4024.4059664783731</v>
          </cell>
        </row>
        <row r="76">
          <cell r="A76" t="str">
            <v>P72</v>
          </cell>
          <cell r="B76" t="str">
            <v>Radio, television</v>
          </cell>
          <cell r="C76">
            <v>53926.424552892931</v>
          </cell>
          <cell r="E76">
            <v>0</v>
          </cell>
          <cell r="F76">
            <v>0</v>
          </cell>
          <cell r="G76">
            <v>0</v>
          </cell>
          <cell r="H76">
            <v>103.51153499256142</v>
          </cell>
          <cell r="I76">
            <v>58.813934956208968</v>
          </cell>
          <cell r="J76">
            <v>160.48413921236678</v>
          </cell>
          <cell r="K76">
            <v>25.567965390194793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229.95583121770042</v>
          </cell>
          <cell r="U76">
            <v>0</v>
          </cell>
          <cell r="V76">
            <v>19.436736876919046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19.298383815983208</v>
          </cell>
          <cell r="AC76">
            <v>0</v>
          </cell>
          <cell r="AD76">
            <v>62.484257800223332</v>
          </cell>
          <cell r="AE76">
            <v>4447.6000305530169</v>
          </cell>
          <cell r="AF76">
            <v>3320.7515692171287</v>
          </cell>
          <cell r="AG76">
            <v>2591.7587681825717</v>
          </cell>
          <cell r="AH76">
            <v>1052.6012840795952</v>
          </cell>
          <cell r="AI76">
            <v>6164.3214840853161</v>
          </cell>
          <cell r="AJ76">
            <v>169.79688028458779</v>
          </cell>
          <cell r="AK76">
            <v>0</v>
          </cell>
          <cell r="AL76">
            <v>20.1839480869601</v>
          </cell>
          <cell r="AM76">
            <v>0</v>
          </cell>
          <cell r="AN76">
            <v>0</v>
          </cell>
          <cell r="AO76">
            <v>0</v>
          </cell>
          <cell r="AP76">
            <v>494.64463929462244</v>
          </cell>
          <cell r="AQ76">
            <v>167.45645534540543</v>
          </cell>
          <cell r="AR76">
            <v>0</v>
          </cell>
          <cell r="AS76">
            <v>0</v>
          </cell>
          <cell r="AT76">
            <v>260.18859596691851</v>
          </cell>
          <cell r="AU76">
            <v>7.1408065842404413</v>
          </cell>
          <cell r="AV76">
            <v>84.678632251826187</v>
          </cell>
          <cell r="AW76">
            <v>53.261363129215852</v>
          </cell>
          <cell r="AX76">
            <v>420.13126459563892</v>
          </cell>
          <cell r="AY76">
            <v>125.1442546757571</v>
          </cell>
          <cell r="AZ76">
            <v>21.561450787257581</v>
          </cell>
          <cell r="BA76">
            <v>7.7336630972839506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6865.9191496459862</v>
          </cell>
          <cell r="BH76">
            <v>500.72819293496082</v>
          </cell>
          <cell r="BI76">
            <v>2824.0061491210545</v>
          </cell>
          <cell r="BJ76">
            <v>11.859725664042083</v>
          </cell>
          <cell r="BK76">
            <v>33.80837404300464</v>
          </cell>
          <cell r="BL76">
            <v>653.50688113602769</v>
          </cell>
          <cell r="BM76">
            <v>65.49091843970551</v>
          </cell>
          <cell r="BN76">
            <v>775.96844382622749</v>
          </cell>
        </row>
        <row r="77">
          <cell r="A77" t="str">
            <v>P73</v>
          </cell>
          <cell r="B77" t="str">
            <v>Medical appliances</v>
          </cell>
          <cell r="C77">
            <v>26656.916320111166</v>
          </cell>
          <cell r="E77">
            <v>0</v>
          </cell>
          <cell r="F77">
            <v>0</v>
          </cell>
          <cell r="G77">
            <v>0</v>
          </cell>
          <cell r="H77">
            <v>8.5206309069550592</v>
          </cell>
          <cell r="I77">
            <v>15.726671490237301</v>
          </cell>
          <cell r="J77">
            <v>28.266259561828416</v>
          </cell>
          <cell r="K77">
            <v>4.9622127392213908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2.0392354549409206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116.04430397979178</v>
          </cell>
          <cell r="AI77">
            <v>0</v>
          </cell>
          <cell r="AJ77">
            <v>0</v>
          </cell>
          <cell r="AK77">
            <v>0</v>
          </cell>
          <cell r="AL77">
            <v>2.4026244722696162</v>
          </cell>
          <cell r="AM77">
            <v>3.3680511277743865</v>
          </cell>
          <cell r="AN77">
            <v>23.271266870417197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4.9528312057035784</v>
          </cell>
          <cell r="AT77">
            <v>1.1031632116232268</v>
          </cell>
          <cell r="AU77">
            <v>3.0276019960738497E-2</v>
          </cell>
          <cell r="AV77">
            <v>0.35902554285147803</v>
          </cell>
          <cell r="AW77">
            <v>0.22582072126069375</v>
          </cell>
          <cell r="AX77">
            <v>1.781297729180956</v>
          </cell>
          <cell r="AY77">
            <v>22.57806179171742</v>
          </cell>
          <cell r="AZ77">
            <v>3.890036897459562</v>
          </cell>
          <cell r="BA77">
            <v>1.3952787823876409</v>
          </cell>
          <cell r="BB77">
            <v>559.52731737105</v>
          </cell>
          <cell r="BC77">
            <v>45.484520916139985</v>
          </cell>
          <cell r="BD77">
            <v>169.09853531416093</v>
          </cell>
          <cell r="BE77">
            <v>16.808427011729385</v>
          </cell>
          <cell r="BF77">
            <v>602.41418839543132</v>
          </cell>
          <cell r="BG77">
            <v>446.19902180315592</v>
          </cell>
          <cell r="BH77">
            <v>22.802486705523211</v>
          </cell>
          <cell r="BI77">
            <v>128.60143203482912</v>
          </cell>
          <cell r="BJ77">
            <v>0.5400759146401799</v>
          </cell>
          <cell r="BK77">
            <v>1.5395877654348582</v>
          </cell>
          <cell r="BL77">
            <v>29.759822153668424</v>
          </cell>
          <cell r="BM77">
            <v>2.9823681153257122</v>
          </cell>
          <cell r="BN77">
            <v>45.036526863764173</v>
          </cell>
        </row>
        <row r="78">
          <cell r="A78" t="str">
            <v>P74</v>
          </cell>
          <cell r="B78" t="str">
            <v xml:space="preserve">Motor vehicles, parts </v>
          </cell>
          <cell r="C78">
            <v>280656.48483728844</v>
          </cell>
          <cell r="E78">
            <v>1188.186191670904</v>
          </cell>
          <cell r="F78">
            <v>120.41045314468874</v>
          </cell>
          <cell r="G78">
            <v>11.174914709995107</v>
          </cell>
          <cell r="H78">
            <v>689.30196745583999</v>
          </cell>
          <cell r="I78">
            <v>87.711283554684854</v>
          </cell>
          <cell r="J78">
            <v>2270.151408212128</v>
          </cell>
          <cell r="K78">
            <v>400.27645991732294</v>
          </cell>
          <cell r="L78">
            <v>414.66003816412365</v>
          </cell>
          <cell r="M78">
            <v>79.503316482437484</v>
          </cell>
          <cell r="N78">
            <v>22.529023955147672</v>
          </cell>
          <cell r="O78">
            <v>19.704689607689062</v>
          </cell>
          <cell r="P78">
            <v>3.7500766626042061</v>
          </cell>
          <cell r="Q78">
            <v>7.2590180478829192</v>
          </cell>
          <cell r="R78">
            <v>88.520835699622452</v>
          </cell>
          <cell r="S78">
            <v>55.704747976710792</v>
          </cell>
          <cell r="T78">
            <v>61.028351330004696</v>
          </cell>
          <cell r="U78">
            <v>48.277821542303542</v>
          </cell>
          <cell r="V78">
            <v>72.100685556707091</v>
          </cell>
          <cell r="W78">
            <v>166.28380397008942</v>
          </cell>
          <cell r="X78">
            <v>13.91375014029402</v>
          </cell>
          <cell r="Y78">
            <v>66.037854894504648</v>
          </cell>
          <cell r="Z78">
            <v>30.329577418375333</v>
          </cell>
          <cell r="AA78">
            <v>69.915245685387362</v>
          </cell>
          <cell r="AB78">
            <v>84.968163530644176</v>
          </cell>
          <cell r="AC78">
            <v>22.228593281530692</v>
          </cell>
          <cell r="AD78">
            <v>190.59415651095779</v>
          </cell>
          <cell r="AE78">
            <v>256.80409101522156</v>
          </cell>
          <cell r="AF78">
            <v>238.76977659295369</v>
          </cell>
          <cell r="AG78">
            <v>5.6504108190533113</v>
          </cell>
          <cell r="AH78">
            <v>16.383105969678454</v>
          </cell>
          <cell r="AI78">
            <v>51353.141337979054</v>
          </cell>
          <cell r="AJ78">
            <v>1895.1599579026029</v>
          </cell>
          <cell r="AK78">
            <v>29.705619799679447</v>
          </cell>
          <cell r="AL78">
            <v>56.128540630374538</v>
          </cell>
          <cell r="AM78">
            <v>126.10440765661835</v>
          </cell>
          <cell r="AN78">
            <v>35.099414161976341</v>
          </cell>
          <cell r="AO78">
            <v>0</v>
          </cell>
          <cell r="AP78">
            <v>1699.708936405782</v>
          </cell>
          <cell r="AQ78">
            <v>935.14801956172664</v>
          </cell>
          <cell r="AR78">
            <v>6604.6142633636391</v>
          </cell>
          <cell r="AS78">
            <v>0</v>
          </cell>
          <cell r="AT78">
            <v>4531.5116781200186</v>
          </cell>
          <cell r="AU78">
            <v>63.218754741732845</v>
          </cell>
          <cell r="AV78">
            <v>766.19724836721934</v>
          </cell>
          <cell r="AW78">
            <v>671.52639789577302</v>
          </cell>
          <cell r="AX78">
            <v>3789.6819209360369</v>
          </cell>
          <cell r="AY78">
            <v>47.51475128330388</v>
          </cell>
          <cell r="AZ78">
            <v>8.1864483041441041</v>
          </cell>
          <cell r="BA78">
            <v>2.9363160100988264</v>
          </cell>
          <cell r="BB78">
            <v>450.9850449959024</v>
          </cell>
          <cell r="BC78">
            <v>99.803550864434683</v>
          </cell>
          <cell r="BD78">
            <v>120.78759791790033</v>
          </cell>
          <cell r="BE78">
            <v>20.95254385042055</v>
          </cell>
          <cell r="BF78">
            <v>916.96088784398376</v>
          </cell>
          <cell r="BG78">
            <v>10067.863030421417</v>
          </cell>
          <cell r="BH78">
            <v>805.1556794549283</v>
          </cell>
          <cell r="BI78">
            <v>4700.9935260095535</v>
          </cell>
          <cell r="BJ78">
            <v>39.18024042004776</v>
          </cell>
          <cell r="BK78">
            <v>59.493892818898438</v>
          </cell>
          <cell r="BL78">
            <v>1043.8916937195199</v>
          </cell>
          <cell r="BM78">
            <v>129.53874867623048</v>
          </cell>
          <cell r="BN78">
            <v>1483.3599823109432</v>
          </cell>
        </row>
        <row r="79">
          <cell r="A79" t="str">
            <v>P75</v>
          </cell>
          <cell r="B79" t="str">
            <v>Ships and boats</v>
          </cell>
          <cell r="C79">
            <v>3963.5582225253006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0.9321571298925897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 t="str">
            <v>P76</v>
          </cell>
          <cell r="B80" t="str">
            <v>Railway and trams</v>
          </cell>
          <cell r="C80">
            <v>2736.9983159877738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78.843285514788079</v>
          </cell>
          <cell r="AE80">
            <v>8.2802778217321116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99.454018020103447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</row>
        <row r="81">
          <cell r="A81" t="str">
            <v>P77</v>
          </cell>
          <cell r="B81" t="str">
            <v xml:space="preserve">Aircrafts </v>
          </cell>
          <cell r="C81">
            <v>11324.344378496759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0.97047855833626362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</row>
        <row r="82">
          <cell r="A82" t="str">
            <v>P78</v>
          </cell>
          <cell r="B82" t="str">
            <v>Other transport equipment</v>
          </cell>
          <cell r="C82">
            <v>4753.4869583290811</v>
          </cell>
          <cell r="E82">
            <v>64.184971533134146</v>
          </cell>
          <cell r="F82">
            <v>6.5028447581427455</v>
          </cell>
          <cell r="G82">
            <v>0.57316910638495233</v>
          </cell>
          <cell r="H82">
            <v>17.743396155802987</v>
          </cell>
          <cell r="I82">
            <v>132.77022239646666</v>
          </cell>
          <cell r="J82">
            <v>184.39322170139991</v>
          </cell>
          <cell r="K82">
            <v>32.275580233755015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3.6124264871307559</v>
          </cell>
          <cell r="AQ82">
            <v>1.2229469131484156</v>
          </cell>
          <cell r="AR82">
            <v>0</v>
          </cell>
          <cell r="AS82">
            <v>0</v>
          </cell>
          <cell r="AT82">
            <v>680.02140590126351</v>
          </cell>
          <cell r="AU82">
            <v>18.663006019301353</v>
          </cell>
          <cell r="AV82">
            <v>221.31362959891041</v>
          </cell>
          <cell r="AW82">
            <v>139.20236165904842</v>
          </cell>
          <cell r="AX82">
            <v>1098.0429490066006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881.42590702431937</v>
          </cell>
          <cell r="BH82">
            <v>1.6468803505514975</v>
          </cell>
          <cell r="BI82">
            <v>9.2880734547098829</v>
          </cell>
          <cell r="BJ82">
            <v>3.9006290108332585E-2</v>
          </cell>
          <cell r="BK82">
            <v>0.11119475132639875</v>
          </cell>
          <cell r="BL82">
            <v>2.1493649782026854</v>
          </cell>
          <cell r="BM82">
            <v>0.21539771125276266</v>
          </cell>
          <cell r="BN82">
            <v>53.313091646205166</v>
          </cell>
        </row>
        <row r="83">
          <cell r="A83" t="str">
            <v>P79</v>
          </cell>
          <cell r="B83" t="str">
            <v>Construction</v>
          </cell>
          <cell r="C83">
            <v>117552.34882963132</v>
          </cell>
          <cell r="E83">
            <v>212.23102400411312</v>
          </cell>
          <cell r="F83">
            <v>21.534482610300184</v>
          </cell>
          <cell r="G83">
            <v>2.0765286979273658</v>
          </cell>
          <cell r="H83">
            <v>2.6962777501820208</v>
          </cell>
          <cell r="I83">
            <v>0.81120377553004952</v>
          </cell>
          <cell r="J83">
            <v>9.4749140999567292</v>
          </cell>
          <cell r="K83">
            <v>2.2627414714186114</v>
          </cell>
          <cell r="L83">
            <v>399.64895846094953</v>
          </cell>
          <cell r="M83">
            <v>144.82795720855995</v>
          </cell>
          <cell r="N83">
            <v>13.774231223155576</v>
          </cell>
          <cell r="O83">
            <v>57.268383632999267</v>
          </cell>
          <cell r="P83">
            <v>3.6149433565908655</v>
          </cell>
          <cell r="Q83">
            <v>43.88044584417468</v>
          </cell>
          <cell r="R83">
            <v>108.11869090099357</v>
          </cell>
          <cell r="S83">
            <v>29.262350876939863</v>
          </cell>
          <cell r="T83">
            <v>706.82059258319714</v>
          </cell>
          <cell r="U83">
            <v>1894.9240727905028</v>
          </cell>
          <cell r="V83">
            <v>346.05755384783043</v>
          </cell>
          <cell r="W83">
            <v>70.66373796427041</v>
          </cell>
          <cell r="X83">
            <v>5.0764367901223606</v>
          </cell>
          <cell r="Y83">
            <v>81.750900441492334</v>
          </cell>
          <cell r="Z83">
            <v>5.0886025423767416</v>
          </cell>
          <cell r="AA83">
            <v>25.285800064580023</v>
          </cell>
          <cell r="AB83">
            <v>384.25772802739385</v>
          </cell>
          <cell r="AC83">
            <v>165.11627553747294</v>
          </cell>
          <cell r="AD83">
            <v>233.37027744647139</v>
          </cell>
          <cell r="AE83">
            <v>124.18188232062697</v>
          </cell>
          <cell r="AF83">
            <v>48.67152253974303</v>
          </cell>
          <cell r="AG83">
            <v>46.563345333075915</v>
          </cell>
          <cell r="AH83">
            <v>12.124147347552915</v>
          </cell>
          <cell r="AI83">
            <v>226.91503414827233</v>
          </cell>
          <cell r="AJ83">
            <v>84.300619018848721</v>
          </cell>
          <cell r="AK83">
            <v>7.6709901310626023</v>
          </cell>
          <cell r="AL83">
            <v>34.089146151896102</v>
          </cell>
          <cell r="AM83">
            <v>18.078202492525524</v>
          </cell>
          <cell r="AN83">
            <v>163.66977164133931</v>
          </cell>
          <cell r="AO83">
            <v>5583.4964885671225</v>
          </cell>
          <cell r="AP83">
            <v>165.59478063557535</v>
          </cell>
          <cell r="AQ83">
            <v>83.218467269433617</v>
          </cell>
          <cell r="AR83">
            <v>35.600429411973174</v>
          </cell>
          <cell r="AS83">
            <v>590.57566163882871</v>
          </cell>
          <cell r="AT83">
            <v>3426.3834434896639</v>
          </cell>
          <cell r="AU83">
            <v>9.8688826381229902</v>
          </cell>
          <cell r="AV83">
            <v>93.891787811556227</v>
          </cell>
          <cell r="AW83">
            <v>494.26443051080662</v>
          </cell>
          <cell r="AX83">
            <v>2641.590928145582</v>
          </cell>
          <cell r="AY83">
            <v>41.460530522464055</v>
          </cell>
          <cell r="AZ83">
            <v>7.1433498148985759</v>
          </cell>
          <cell r="BA83">
            <v>2.5621773506595185</v>
          </cell>
          <cell r="BB83">
            <v>2219.6588693206718</v>
          </cell>
          <cell r="BC83">
            <v>67.747428860722636</v>
          </cell>
          <cell r="BD83">
            <v>315.48624133582791</v>
          </cell>
          <cell r="BE83">
            <v>34.771748185069526</v>
          </cell>
          <cell r="BF83">
            <v>2396.1528337614991</v>
          </cell>
          <cell r="BG83">
            <v>826.3508449219446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607.4616012175062</v>
          </cell>
        </row>
        <row r="84">
          <cell r="A84" t="str">
            <v>P80</v>
          </cell>
          <cell r="B84" t="str">
            <v>Construction services</v>
          </cell>
          <cell r="C84">
            <v>95160.595666404814</v>
          </cell>
          <cell r="E84">
            <v>0</v>
          </cell>
          <cell r="F84">
            <v>0</v>
          </cell>
          <cell r="G84">
            <v>0</v>
          </cell>
          <cell r="H84">
            <v>464.7337295196354</v>
          </cell>
          <cell r="I84">
            <v>85.458362018902378</v>
          </cell>
          <cell r="J84">
            <v>1795.9920847147107</v>
          </cell>
          <cell r="K84">
            <v>142.4528553180761</v>
          </cell>
          <cell r="L84">
            <v>339.95272672428422</v>
          </cell>
          <cell r="M84">
            <v>123.19476359593283</v>
          </cell>
          <cell r="N84">
            <v>11.716751323149166</v>
          </cell>
          <cell r="O84">
            <v>48.714109617860039</v>
          </cell>
          <cell r="P84">
            <v>3.0749732359104103</v>
          </cell>
          <cell r="Q84">
            <v>37.325950434228446</v>
          </cell>
          <cell r="R84">
            <v>91.968821645869255</v>
          </cell>
          <cell r="S84">
            <v>24.891384702433633</v>
          </cell>
          <cell r="T84">
            <v>601.24162134406924</v>
          </cell>
          <cell r="U84">
            <v>1611.876102370863</v>
          </cell>
          <cell r="V84">
            <v>294.36635963508911</v>
          </cell>
          <cell r="W84">
            <v>60.10857752261888</v>
          </cell>
          <cell r="X84">
            <v>4.318160956784264</v>
          </cell>
          <cell r="Y84">
            <v>69.539632041768471</v>
          </cell>
          <cell r="Z84">
            <v>4.3285094903259083</v>
          </cell>
          <cell r="AA84">
            <v>21.508817919761832</v>
          </cell>
          <cell r="AB84">
            <v>326.8605100607416</v>
          </cell>
          <cell r="AC84">
            <v>140.45258196514567</v>
          </cell>
          <cell r="AD84">
            <v>198.51136972769496</v>
          </cell>
          <cell r="AE84">
            <v>105.63262736183498</v>
          </cell>
          <cell r="AF84">
            <v>41.401376009903302</v>
          </cell>
          <cell r="AG84">
            <v>39.608100750074186</v>
          </cell>
          <cell r="AH84">
            <v>10.313143229197983</v>
          </cell>
          <cell r="AI84">
            <v>193.02035689147451</v>
          </cell>
          <cell r="AJ84">
            <v>71.708494901038648</v>
          </cell>
          <cell r="AK84">
            <v>6.5251615361950233</v>
          </cell>
          <cell r="AL84">
            <v>28.997193513696974</v>
          </cell>
          <cell r="AM84">
            <v>10.077651576450922</v>
          </cell>
          <cell r="AN84">
            <v>91.624830318361816</v>
          </cell>
          <cell r="AO84">
            <v>4629.3618013675878</v>
          </cell>
          <cell r="AP84">
            <v>140.85961195836251</v>
          </cell>
          <cell r="AQ84">
            <v>70.78798596399605</v>
          </cell>
          <cell r="AR84">
            <v>17.082567825034051</v>
          </cell>
          <cell r="AS84">
            <v>0</v>
          </cell>
          <cell r="AT84">
            <v>2499.2303928584802</v>
          </cell>
          <cell r="AU84">
            <v>4.7026717594331764</v>
          </cell>
          <cell r="AV84">
            <v>41.254387369629733</v>
          </cell>
          <cell r="AW84">
            <v>372.6501613385127</v>
          </cell>
          <cell r="AX84">
            <v>1876.7269671416257</v>
          </cell>
          <cell r="AY84">
            <v>18.473453377097933</v>
          </cell>
          <cell r="AZ84">
            <v>3.1828425275535372</v>
          </cell>
          <cell r="BA84">
            <v>1.1416222425233931</v>
          </cell>
          <cell r="BB84">
            <v>1242.5988331664812</v>
          </cell>
          <cell r="BC84">
            <v>37.926042247260867</v>
          </cell>
          <cell r="BD84">
            <v>176.61400171998369</v>
          </cell>
          <cell r="BE84">
            <v>19.465754093623314</v>
          </cell>
          <cell r="BF84">
            <v>1341.4028418843768</v>
          </cell>
          <cell r="BG84">
            <v>1014.7978504023833</v>
          </cell>
          <cell r="BH84">
            <v>126.65800970470222</v>
          </cell>
          <cell r="BI84">
            <v>466.30374486633008</v>
          </cell>
          <cell r="BJ84">
            <v>11.959579022252871</v>
          </cell>
          <cell r="BK84">
            <v>24.271284955239047</v>
          </cell>
          <cell r="BL84">
            <v>86.580527056378017</v>
          </cell>
          <cell r="BM84">
            <v>7.5782052054263751</v>
          </cell>
          <cell r="BN84">
            <v>368.78294775508476</v>
          </cell>
        </row>
        <row r="85">
          <cell r="A85" t="str">
            <v>P81</v>
          </cell>
          <cell r="B85" t="str">
            <v>Trade services</v>
          </cell>
          <cell r="C85">
            <v>43084.78183791331</v>
          </cell>
          <cell r="E85">
            <v>268.35106926607989</v>
          </cell>
          <cell r="F85">
            <v>26.961191354447745</v>
          </cell>
          <cell r="G85">
            <v>2.1727031826593772</v>
          </cell>
          <cell r="H85">
            <v>74.496579367148129</v>
          </cell>
          <cell r="I85">
            <v>10.501609966229553</v>
          </cell>
          <cell r="J85">
            <v>122.85212762406813</v>
          </cell>
          <cell r="K85">
            <v>29.334368845534666</v>
          </cell>
          <cell r="L85">
            <v>791.58525292896365</v>
          </cell>
          <cell r="M85">
            <v>377.81646847661733</v>
          </cell>
          <cell r="N85">
            <v>126.83998011835278</v>
          </cell>
          <cell r="O85">
            <v>65.77048678429658</v>
          </cell>
          <cell r="P85">
            <v>26.123812351623066</v>
          </cell>
          <cell r="Q85">
            <v>27.500527328857789</v>
          </cell>
          <cell r="R85">
            <v>98.270085976319336</v>
          </cell>
          <cell r="S85">
            <v>468.02549858981524</v>
          </cell>
          <cell r="T85">
            <v>206.74248635756683</v>
          </cell>
          <cell r="U85">
            <v>95.630725954100271</v>
          </cell>
          <cell r="V85">
            <v>386.46769646264067</v>
          </cell>
          <cell r="W85">
            <v>438.77985842791963</v>
          </cell>
          <cell r="X85">
            <v>32.585082454689875</v>
          </cell>
          <cell r="Y85">
            <v>187.05904053686834</v>
          </cell>
          <cell r="Z85">
            <v>24.372383924312842</v>
          </cell>
          <cell r="AA85">
            <v>113.42956122642312</v>
          </cell>
          <cell r="AB85">
            <v>539.0715060654386</v>
          </cell>
          <cell r="AC85">
            <v>150.90558079187579</v>
          </cell>
          <cell r="AD85">
            <v>222.31173942147575</v>
          </cell>
          <cell r="AE85">
            <v>219.97733094211321</v>
          </cell>
          <cell r="AF85">
            <v>166.49145103445389</v>
          </cell>
          <cell r="AG85">
            <v>22.821725036460258</v>
          </cell>
          <cell r="AH85">
            <v>26.612742670888466</v>
          </cell>
          <cell r="AI85">
            <v>821.60535479707471</v>
          </cell>
          <cell r="AJ85">
            <v>131.63558074086484</v>
          </cell>
          <cell r="AK85">
            <v>96.137203200738696</v>
          </cell>
          <cell r="AL85">
            <v>59.635421982187594</v>
          </cell>
          <cell r="AM85">
            <v>92.018926468126267</v>
          </cell>
          <cell r="AN85">
            <v>24.303303354113432</v>
          </cell>
          <cell r="AO85">
            <v>212.32907811143045</v>
          </cell>
          <cell r="AP85">
            <v>0</v>
          </cell>
          <cell r="AQ85">
            <v>0</v>
          </cell>
          <cell r="AR85">
            <v>3551.231814262504</v>
          </cell>
          <cell r="AS85">
            <v>351.69149788371226</v>
          </cell>
          <cell r="AT85">
            <v>4518.0705170721658</v>
          </cell>
          <cell r="AU85">
            <v>40.161641610929308</v>
          </cell>
          <cell r="AV85">
            <v>420.01981307438672</v>
          </cell>
          <cell r="AW85">
            <v>519.79670995523929</v>
          </cell>
          <cell r="AX85">
            <v>4027.8814411628077</v>
          </cell>
          <cell r="AY85">
            <v>159.66859250160519</v>
          </cell>
          <cell r="AZ85">
            <v>27.509744721512156</v>
          </cell>
          <cell r="BA85">
            <v>9.8671976977631601</v>
          </cell>
          <cell r="BB85">
            <v>8575.5259806823269</v>
          </cell>
          <cell r="BC85">
            <v>369.83495616586174</v>
          </cell>
          <cell r="BD85">
            <v>914.05843983619434</v>
          </cell>
          <cell r="BE85">
            <v>204.9458315665978</v>
          </cell>
          <cell r="BF85">
            <v>9155.1937468881242</v>
          </cell>
          <cell r="BG85">
            <v>793.12382217829213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609.7925483403211</v>
          </cell>
        </row>
        <row r="86">
          <cell r="A86" t="str">
            <v>P82</v>
          </cell>
          <cell r="B86" t="str">
            <v xml:space="preserve">Accommodation </v>
          </cell>
          <cell r="C86">
            <v>34585.057467893144</v>
          </cell>
          <cell r="E86">
            <v>4.9138755548119457</v>
          </cell>
          <cell r="F86">
            <v>0</v>
          </cell>
          <cell r="G86">
            <v>0</v>
          </cell>
          <cell r="H86">
            <v>19.704786824958376</v>
          </cell>
          <cell r="I86">
            <v>25.099248697697458</v>
          </cell>
          <cell r="J86">
            <v>104.60256784880245</v>
          </cell>
          <cell r="K86">
            <v>10.559213035362134</v>
          </cell>
          <cell r="L86">
            <v>102.85474810922402</v>
          </cell>
          <cell r="M86">
            <v>28.527905051979857</v>
          </cell>
          <cell r="N86">
            <v>6.0104946620489219</v>
          </cell>
          <cell r="O86">
            <v>2.8386678437542212</v>
          </cell>
          <cell r="P86">
            <v>3.2521701317758596</v>
          </cell>
          <cell r="Q86">
            <v>3.041339687896039</v>
          </cell>
          <cell r="R86">
            <v>14.702746091898764</v>
          </cell>
          <cell r="S86">
            <v>27.900870292957951</v>
          </cell>
          <cell r="T86">
            <v>30.050248222519134</v>
          </cell>
          <cell r="U86">
            <v>12.983825192532818</v>
          </cell>
          <cell r="V86">
            <v>43.802193103357723</v>
          </cell>
          <cell r="W86">
            <v>40.782167959038951</v>
          </cell>
          <cell r="X86">
            <v>10.114393902507576</v>
          </cell>
          <cell r="Y86">
            <v>175.58496340601997</v>
          </cell>
          <cell r="Z86">
            <v>4.6308645441283804</v>
          </cell>
          <cell r="AA86">
            <v>35.67874176608548</v>
          </cell>
          <cell r="AB86">
            <v>11.946112214991505</v>
          </cell>
          <cell r="AC86">
            <v>0.90926577351824078</v>
          </cell>
          <cell r="AD86">
            <v>19.51340968224703</v>
          </cell>
          <cell r="AE86">
            <v>55.706099871061106</v>
          </cell>
          <cell r="AF86">
            <v>39.422736071792421</v>
          </cell>
          <cell r="AG86">
            <v>5.4985792642218634</v>
          </cell>
          <cell r="AH86">
            <v>11.977363057608173</v>
          </cell>
          <cell r="AI86">
            <v>43.113124283350999</v>
          </cell>
          <cell r="AJ86">
            <v>5.9184527643984399</v>
          </cell>
          <cell r="AK86">
            <v>5.072600697480464</v>
          </cell>
          <cell r="AL86">
            <v>19.396561482257013</v>
          </cell>
          <cell r="AM86">
            <v>57.10913981274598</v>
          </cell>
          <cell r="AN86">
            <v>16.197906103835972</v>
          </cell>
          <cell r="AO86">
            <v>361.71781654871097</v>
          </cell>
          <cell r="AP86">
            <v>309.74860130278046</v>
          </cell>
          <cell r="AQ86">
            <v>178.44902823064379</v>
          </cell>
          <cell r="AR86">
            <v>33.183482452412584</v>
          </cell>
          <cell r="AS86">
            <v>322.96270325132059</v>
          </cell>
          <cell r="AT86">
            <v>2700.5787541884838</v>
          </cell>
          <cell r="AU86">
            <v>21.885486435097441</v>
          </cell>
          <cell r="AV86">
            <v>630.35186247810111</v>
          </cell>
          <cell r="AW86">
            <v>381.44764888551083</v>
          </cell>
          <cell r="AX86">
            <v>2241.2935361440673</v>
          </cell>
          <cell r="AY86">
            <v>24.317186217959684</v>
          </cell>
          <cell r="AZ86">
            <v>4.1896754691741922</v>
          </cell>
          <cell r="BA86">
            <v>1.502753172096241</v>
          </cell>
          <cell r="BB86">
            <v>221.69418680837938</v>
          </cell>
          <cell r="BC86">
            <v>5.1485850229392884</v>
          </cell>
          <cell r="BD86">
            <v>28.153164861648801</v>
          </cell>
          <cell r="BE86">
            <v>11.25273755709852</v>
          </cell>
          <cell r="BF86">
            <v>573.27244239127003</v>
          </cell>
          <cell r="BG86">
            <v>1008.2846277577047</v>
          </cell>
          <cell r="BH86">
            <v>202.76322179710158</v>
          </cell>
          <cell r="BI86">
            <v>52.156130895896503</v>
          </cell>
          <cell r="BJ86">
            <v>3.7999787375257021</v>
          </cell>
          <cell r="BK86">
            <v>4.8169342667733712</v>
          </cell>
          <cell r="BL86">
            <v>67.848634498773123</v>
          </cell>
          <cell r="BM86">
            <v>2.9401265159785503</v>
          </cell>
          <cell r="BN86">
            <v>389.59756074014518</v>
          </cell>
        </row>
        <row r="87">
          <cell r="A87" t="str">
            <v>P83</v>
          </cell>
          <cell r="B87" t="str">
            <v>Catering services</v>
          </cell>
          <cell r="C87">
            <v>33241.088850933651</v>
          </cell>
          <cell r="E87">
            <v>0</v>
          </cell>
          <cell r="F87">
            <v>0</v>
          </cell>
          <cell r="G87">
            <v>0</v>
          </cell>
          <cell r="H87">
            <v>23.377147551741306</v>
          </cell>
          <cell r="I87">
            <v>1.2675767368838855</v>
          </cell>
          <cell r="J87">
            <v>4.6704030165126174</v>
          </cell>
          <cell r="K87">
            <v>5.4840457243768563</v>
          </cell>
          <cell r="L87">
            <v>29.769802706308106</v>
          </cell>
          <cell r="M87">
            <v>15.116269645584447</v>
          </cell>
          <cell r="N87">
            <v>8.4239820474387948</v>
          </cell>
          <cell r="O87">
            <v>7.248657777459754</v>
          </cell>
          <cell r="P87">
            <v>1.7023960282546915</v>
          </cell>
          <cell r="Q87">
            <v>2.1438184367080635</v>
          </cell>
          <cell r="R87">
            <v>13.017807573405252</v>
          </cell>
          <cell r="S87">
            <v>15.556459161991711</v>
          </cell>
          <cell r="T87">
            <v>38.654896645275521</v>
          </cell>
          <cell r="U87">
            <v>19.215536403723739</v>
          </cell>
          <cell r="V87">
            <v>52.289288197961973</v>
          </cell>
          <cell r="W87">
            <v>58.639284015956562</v>
          </cell>
          <cell r="X87">
            <v>4.4484777897188437</v>
          </cell>
          <cell r="Y87">
            <v>19.023517817413079</v>
          </cell>
          <cell r="Z87">
            <v>4.3062860599246795</v>
          </cell>
          <cell r="AA87">
            <v>10.318713173753517</v>
          </cell>
          <cell r="AB87">
            <v>16.339193229359527</v>
          </cell>
          <cell r="AC87">
            <v>10.772569445824159</v>
          </cell>
          <cell r="AD87">
            <v>43.85505553348456</v>
          </cell>
          <cell r="AE87">
            <v>60.434143204920957</v>
          </cell>
          <cell r="AF87">
            <v>40.400288433607663</v>
          </cell>
          <cell r="AG87">
            <v>8.6699822277547547</v>
          </cell>
          <cell r="AH87">
            <v>11.420961457789218</v>
          </cell>
          <cell r="AI87">
            <v>135.59755500160958</v>
          </cell>
          <cell r="AJ87">
            <v>7.9823268659733513</v>
          </cell>
          <cell r="AK87">
            <v>8.6012421041389988</v>
          </cell>
          <cell r="AL87">
            <v>15.092635115964827</v>
          </cell>
          <cell r="AM87">
            <v>26.778981204373217</v>
          </cell>
          <cell r="AN87">
            <v>0.55618181368470054</v>
          </cell>
          <cell r="AO87">
            <v>118.73993194472034</v>
          </cell>
          <cell r="AP87">
            <v>299.65543815839828</v>
          </cell>
          <cell r="AQ87">
            <v>148.34047540916987</v>
          </cell>
          <cell r="AR87">
            <v>104.8227642689242</v>
          </cell>
          <cell r="AS87">
            <v>48.024402031383318</v>
          </cell>
          <cell r="AT87">
            <v>152.89145021463537</v>
          </cell>
          <cell r="AU87">
            <v>0.40418866666993791</v>
          </cell>
          <cell r="AV87">
            <v>4.212881399039941</v>
          </cell>
          <cell r="AW87">
            <v>29.415941617073774</v>
          </cell>
          <cell r="AX87">
            <v>212.03984487908099</v>
          </cell>
          <cell r="AY87">
            <v>10.643364908618901</v>
          </cell>
          <cell r="AZ87">
            <v>1.8337748647159127</v>
          </cell>
          <cell r="BA87">
            <v>0.65773853252775916</v>
          </cell>
          <cell r="BB87">
            <v>135.62960784108463</v>
          </cell>
          <cell r="BC87">
            <v>113.65674210129458</v>
          </cell>
          <cell r="BD87">
            <v>28.948816719303068</v>
          </cell>
          <cell r="BE87">
            <v>4.6497549822045334</v>
          </cell>
          <cell r="BF87">
            <v>430.3805962556292</v>
          </cell>
          <cell r="BG87">
            <v>0</v>
          </cell>
          <cell r="BH87">
            <v>85.909384176958525</v>
          </cell>
          <cell r="BI87">
            <v>146.75248770678269</v>
          </cell>
          <cell r="BJ87">
            <v>0.99792533525795635</v>
          </cell>
          <cell r="BK87">
            <v>7.2285227668184753</v>
          </cell>
          <cell r="BL87">
            <v>48.460936727213983</v>
          </cell>
          <cell r="BM87">
            <v>4.8257288754415661</v>
          </cell>
          <cell r="BN87">
            <v>95.596483966471055</v>
          </cell>
        </row>
        <row r="88">
          <cell r="A88" t="str">
            <v>P84</v>
          </cell>
          <cell r="B88" t="str">
            <v xml:space="preserve">Passenger transport </v>
          </cell>
          <cell r="C88">
            <v>106286.01829546796</v>
          </cell>
          <cell r="E88">
            <v>0</v>
          </cell>
          <cell r="F88">
            <v>0</v>
          </cell>
          <cell r="G88">
            <v>0</v>
          </cell>
          <cell r="H88">
            <v>196.29841696600568</v>
          </cell>
          <cell r="I88">
            <v>10.552111962337497</v>
          </cell>
          <cell r="J88">
            <v>49.039276726502472</v>
          </cell>
          <cell r="K88">
            <v>54.025507808031641</v>
          </cell>
          <cell r="L88">
            <v>807.29445177925868</v>
          </cell>
          <cell r="M88">
            <v>262.7798064511814</v>
          </cell>
          <cell r="N88">
            <v>154.49758915400821</v>
          </cell>
          <cell r="O88">
            <v>118.66288969904069</v>
          </cell>
          <cell r="P88">
            <v>20.020327311930682</v>
          </cell>
          <cell r="Q88">
            <v>40.710460150539681</v>
          </cell>
          <cell r="R88">
            <v>142.30206803991274</v>
          </cell>
          <cell r="S88">
            <v>146.10208902192093</v>
          </cell>
          <cell r="T88">
            <v>364.47262657782699</v>
          </cell>
          <cell r="U88">
            <v>58.049185776541798</v>
          </cell>
          <cell r="V88">
            <v>302.76298513374559</v>
          </cell>
          <cell r="W88">
            <v>680.77871230864014</v>
          </cell>
          <cell r="X88">
            <v>64.307823641874649</v>
          </cell>
          <cell r="Y88">
            <v>249.99105744024217</v>
          </cell>
          <cell r="Z88">
            <v>52.737179472308888</v>
          </cell>
          <cell r="AA88">
            <v>139.78630676898337</v>
          </cell>
          <cell r="AB88">
            <v>500.4177765653186</v>
          </cell>
          <cell r="AC88">
            <v>93.759825501402361</v>
          </cell>
          <cell r="AD88">
            <v>320.46332153987794</v>
          </cell>
          <cell r="AE88">
            <v>429.06102745835398</v>
          </cell>
          <cell r="AF88">
            <v>186.2883300177887</v>
          </cell>
          <cell r="AG88">
            <v>108.12878349037243</v>
          </cell>
          <cell r="AH88">
            <v>61.238337167330464</v>
          </cell>
          <cell r="AI88">
            <v>739.11098634509926</v>
          </cell>
          <cell r="AJ88">
            <v>145.15776146774039</v>
          </cell>
          <cell r="AK88">
            <v>58.626024009239764</v>
          </cell>
          <cell r="AL88">
            <v>78.001141582378494</v>
          </cell>
          <cell r="AM88">
            <v>4.6572789980795708</v>
          </cell>
          <cell r="AN88">
            <v>229.12638110521306</v>
          </cell>
          <cell r="AO88">
            <v>395.38657339553475</v>
          </cell>
          <cell r="AP88">
            <v>2830.7155108922543</v>
          </cell>
          <cell r="AQ88">
            <v>1295.9616367894901</v>
          </cell>
          <cell r="AR88">
            <v>531.07814013667758</v>
          </cell>
          <cell r="AS88">
            <v>1546.0047204879456</v>
          </cell>
          <cell r="AT88">
            <v>5650.9412707857946</v>
          </cell>
          <cell r="AU88">
            <v>45.009362302788652</v>
          </cell>
          <cell r="AV88">
            <v>705.28781646857306</v>
          </cell>
          <cell r="AW88">
            <v>772.65374113932444</v>
          </cell>
          <cell r="AX88">
            <v>4615.4378596371071</v>
          </cell>
          <cell r="AY88">
            <v>146.89297798534128</v>
          </cell>
          <cell r="AZ88">
            <v>25.308598657051903</v>
          </cell>
          <cell r="BA88">
            <v>9.0776904304456103</v>
          </cell>
          <cell r="BB88">
            <v>697.95300806452076</v>
          </cell>
          <cell r="BC88">
            <v>101.35127688609043</v>
          </cell>
          <cell r="BD88">
            <v>476.09825358990156</v>
          </cell>
          <cell r="BE88">
            <v>237.63174142529078</v>
          </cell>
          <cell r="BF88">
            <v>3121.7850934660873</v>
          </cell>
          <cell r="BG88">
            <v>3786.0782625600923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1197.7483844194455</v>
          </cell>
        </row>
        <row r="89">
          <cell r="A89" t="str">
            <v>P85</v>
          </cell>
          <cell r="B89" t="str">
            <v xml:space="preserve">Freight transport </v>
          </cell>
          <cell r="C89">
            <v>49506.487010641213</v>
          </cell>
          <cell r="E89">
            <v>7779.0295538118862</v>
          </cell>
          <cell r="F89">
            <v>789.39589652187078</v>
          </cell>
          <cell r="G89">
            <v>73.31459484626825</v>
          </cell>
          <cell r="H89">
            <v>2012.814537810872</v>
          </cell>
          <cell r="I89">
            <v>11.166148392732328</v>
          </cell>
          <cell r="J89">
            <v>1800.6769378972647</v>
          </cell>
          <cell r="K89">
            <v>720.0821916781133</v>
          </cell>
          <cell r="L89">
            <v>5628.5760553363107</v>
          </cell>
          <cell r="M89">
            <v>538.52370907947159</v>
          </cell>
          <cell r="N89">
            <v>274.90975467825643</v>
          </cell>
          <cell r="O89">
            <v>118.13843318842763</v>
          </cell>
          <cell r="P89">
            <v>31.822713749283402</v>
          </cell>
          <cell r="Q89">
            <v>83.769609070685689</v>
          </cell>
          <cell r="R89">
            <v>762.18794044574383</v>
          </cell>
          <cell r="S89">
            <v>783.23116101230391</v>
          </cell>
          <cell r="T89">
            <v>276.58327290013813</v>
          </cell>
          <cell r="U89">
            <v>253.03124787184566</v>
          </cell>
          <cell r="V89">
            <v>1501.0010169412558</v>
          </cell>
          <cell r="W89">
            <v>3114.4266767636509</v>
          </cell>
          <cell r="X89">
            <v>211.48396052591352</v>
          </cell>
          <cell r="Y89">
            <v>520.27665783683415</v>
          </cell>
          <cell r="Z89">
            <v>102.08981763910448</v>
          </cell>
          <cell r="AA89">
            <v>1185.1898235792303</v>
          </cell>
          <cell r="AB89">
            <v>2984.2521272225135</v>
          </cell>
          <cell r="AC89">
            <v>116.76513906966036</v>
          </cell>
          <cell r="AD89">
            <v>385.94916066659084</v>
          </cell>
          <cell r="AE89">
            <v>334.07228993663671</v>
          </cell>
          <cell r="AF89">
            <v>155.25453616660695</v>
          </cell>
          <cell r="AG89">
            <v>22.51357062798828</v>
          </cell>
          <cell r="AH89">
            <v>21.090989502730661</v>
          </cell>
          <cell r="AI89">
            <v>1024.7196673437725</v>
          </cell>
          <cell r="AJ89">
            <v>22.468038935920895</v>
          </cell>
          <cell r="AK89">
            <v>571.73649606167464</v>
          </cell>
          <cell r="AL89">
            <v>260.80026772881456</v>
          </cell>
          <cell r="AM89">
            <v>493.37607825965267</v>
          </cell>
          <cell r="AN89">
            <v>0.39433854276261865</v>
          </cell>
          <cell r="AO89">
            <v>213.26651636338246</v>
          </cell>
          <cell r="AP89">
            <v>3615.8838154657778</v>
          </cell>
          <cell r="AQ89">
            <v>1226.9463036398454</v>
          </cell>
          <cell r="AR89">
            <v>311.28645457588067</v>
          </cell>
          <cell r="AS89">
            <v>47.016814418486305</v>
          </cell>
          <cell r="AT89">
            <v>1301.4134762357223</v>
          </cell>
          <cell r="AU89">
            <v>1.0965260257340328</v>
          </cell>
          <cell r="AV89">
            <v>53.309108402782556</v>
          </cell>
          <cell r="AW89">
            <v>701.30613434885504</v>
          </cell>
          <cell r="AX89">
            <v>586.46684363141708</v>
          </cell>
          <cell r="AY89">
            <v>177.79177174278522</v>
          </cell>
          <cell r="AZ89">
            <v>30.632237546531066</v>
          </cell>
          <cell r="BA89">
            <v>10.987173703582439</v>
          </cell>
          <cell r="BB89">
            <v>33.224879123963127</v>
          </cell>
          <cell r="BC89">
            <v>14.473121755436852</v>
          </cell>
          <cell r="BD89">
            <v>18.485342394375568</v>
          </cell>
          <cell r="BE89">
            <v>1.1488424098543353</v>
          </cell>
          <cell r="BF89">
            <v>41.349795965950634</v>
          </cell>
          <cell r="BG89">
            <v>3647.276903405223</v>
          </cell>
          <cell r="BH89">
            <v>8.0209874400390309</v>
          </cell>
          <cell r="BI89">
            <v>92.942823396770962</v>
          </cell>
          <cell r="BJ89">
            <v>0.86184072410933665</v>
          </cell>
          <cell r="BK89">
            <v>2.3410451196175774</v>
          </cell>
          <cell r="BL89">
            <v>18.601083812749629</v>
          </cell>
          <cell r="BM89">
            <v>2.5005936945918847</v>
          </cell>
          <cell r="BN89">
            <v>588.41946053892605</v>
          </cell>
        </row>
        <row r="90">
          <cell r="A90" t="str">
            <v>P86</v>
          </cell>
          <cell r="B90" t="str">
            <v>Supporting transport services</v>
          </cell>
          <cell r="C90">
            <v>35334.290328586445</v>
          </cell>
          <cell r="E90">
            <v>0</v>
          </cell>
          <cell r="F90">
            <v>0</v>
          </cell>
          <cell r="G90">
            <v>0</v>
          </cell>
          <cell r="H90">
            <v>10062.840569029069</v>
          </cell>
          <cell r="I90">
            <v>55.823906741250269</v>
          </cell>
          <cell r="J90">
            <v>9002.2824269219327</v>
          </cell>
          <cell r="K90">
            <v>3599.9701688039031</v>
          </cell>
          <cell r="L90">
            <v>1057.1419886205347</v>
          </cell>
          <cell r="M90">
            <v>278.8837781274064</v>
          </cell>
          <cell r="N90">
            <v>111.08591753090664</v>
          </cell>
          <cell r="O90">
            <v>79.52203857116983</v>
          </cell>
          <cell r="P90">
            <v>21.566644800438041</v>
          </cell>
          <cell r="Q90">
            <v>32.00027706213487</v>
          </cell>
          <cell r="R90">
            <v>127.47303488779076</v>
          </cell>
          <cell r="S90">
            <v>296.60563334270489</v>
          </cell>
          <cell r="T90">
            <v>157.69544087818562</v>
          </cell>
          <cell r="U90">
            <v>423.6730893366219</v>
          </cell>
          <cell r="V90">
            <v>450.99904819155074</v>
          </cell>
          <cell r="W90">
            <v>533.84133792303624</v>
          </cell>
          <cell r="X90">
            <v>62.477625795612795</v>
          </cell>
          <cell r="Y90">
            <v>145.94451857254964</v>
          </cell>
          <cell r="Z90">
            <v>35.315945298580615</v>
          </cell>
          <cell r="AA90">
            <v>152.11652609326254</v>
          </cell>
          <cell r="AB90">
            <v>626.8139131597286</v>
          </cell>
          <cell r="AC90">
            <v>190.79536953498624</v>
          </cell>
          <cell r="AD90">
            <v>314.77297915828444</v>
          </cell>
          <cell r="AE90">
            <v>304.36846847374636</v>
          </cell>
          <cell r="AF90">
            <v>210.87055343560948</v>
          </cell>
          <cell r="AG90">
            <v>47.587177145819766</v>
          </cell>
          <cell r="AH90">
            <v>31.489121495521825</v>
          </cell>
          <cell r="AI90">
            <v>1205.9340274769472</v>
          </cell>
          <cell r="AJ90">
            <v>69.90433636950344</v>
          </cell>
          <cell r="AK90">
            <v>92.569930390972857</v>
          </cell>
          <cell r="AL90">
            <v>105.22545030067988</v>
          </cell>
          <cell r="AM90">
            <v>0</v>
          </cell>
          <cell r="AN90">
            <v>0</v>
          </cell>
          <cell r="AO90">
            <v>1024.7904101307854</v>
          </cell>
          <cell r="AP90">
            <v>675.55099227992309</v>
          </cell>
          <cell r="AQ90">
            <v>563.43970885923864</v>
          </cell>
          <cell r="AR90">
            <v>0</v>
          </cell>
          <cell r="AS90">
            <v>0</v>
          </cell>
          <cell r="AT90">
            <v>564.64179641690737</v>
          </cell>
          <cell r="AU90">
            <v>0</v>
          </cell>
          <cell r="AV90">
            <v>0</v>
          </cell>
          <cell r="AW90">
            <v>109.24569463368388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38.368785531562139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4.8130349209465644</v>
          </cell>
        </row>
        <row r="91">
          <cell r="A91" t="str">
            <v>P87</v>
          </cell>
          <cell r="B91" t="str">
            <v>Postal,  courier services</v>
          </cell>
          <cell r="C91">
            <v>10169.402956084768</v>
          </cell>
          <cell r="E91">
            <v>0</v>
          </cell>
          <cell r="F91">
            <v>0</v>
          </cell>
          <cell r="G91">
            <v>0</v>
          </cell>
          <cell r="H91">
            <v>68.200573226313807</v>
          </cell>
          <cell r="I91">
            <v>25.303319651384754</v>
          </cell>
          <cell r="J91">
            <v>28.04910893415515</v>
          </cell>
          <cell r="K91">
            <v>77.947871269926694</v>
          </cell>
          <cell r="L91">
            <v>419.59194421364293</v>
          </cell>
          <cell r="M91">
            <v>94.043823579230704</v>
          </cell>
          <cell r="N91">
            <v>58.688697587086153</v>
          </cell>
          <cell r="O91">
            <v>27.898606500368437</v>
          </cell>
          <cell r="P91">
            <v>3.7438941313165062</v>
          </cell>
          <cell r="Q91">
            <v>29.855271254184601</v>
          </cell>
          <cell r="R91">
            <v>68.154119874041285</v>
          </cell>
          <cell r="S91">
            <v>57.052868706832029</v>
          </cell>
          <cell r="T91">
            <v>236.43795905732046</v>
          </cell>
          <cell r="U91">
            <v>29.781932094609232</v>
          </cell>
          <cell r="V91">
            <v>121.5438017758413</v>
          </cell>
          <cell r="W91">
            <v>225.46767708646408</v>
          </cell>
          <cell r="X91">
            <v>14.357738735553374</v>
          </cell>
          <cell r="Y91">
            <v>54.877295663333896</v>
          </cell>
          <cell r="Z91">
            <v>40.184275965857722</v>
          </cell>
          <cell r="AA91">
            <v>60.801972389098559</v>
          </cell>
          <cell r="AB91">
            <v>48.760425292543594</v>
          </cell>
          <cell r="AC91">
            <v>17.042585929927299</v>
          </cell>
          <cell r="AD91">
            <v>66.607423834752794</v>
          </cell>
          <cell r="AE91">
            <v>117.04979969146972</v>
          </cell>
          <cell r="AF91">
            <v>94.843195779665066</v>
          </cell>
          <cell r="AG91">
            <v>18.758677380780437</v>
          </cell>
          <cell r="AH91">
            <v>46.270501438513207</v>
          </cell>
          <cell r="AI91">
            <v>380.80711548804555</v>
          </cell>
          <cell r="AJ91">
            <v>31.758185223046386</v>
          </cell>
          <cell r="AK91">
            <v>20.13147370672014</v>
          </cell>
          <cell r="AL91">
            <v>39.517822851727011</v>
          </cell>
          <cell r="AM91">
            <v>107.06531237097271</v>
          </cell>
          <cell r="AN91">
            <v>8.3295174592782075</v>
          </cell>
          <cell r="AO91">
            <v>153.85530208379842</v>
          </cell>
          <cell r="AP91">
            <v>983.73615718214842</v>
          </cell>
          <cell r="AQ91">
            <v>1732.2316548135598</v>
          </cell>
          <cell r="AR91">
            <v>374.67176929149736</v>
          </cell>
          <cell r="AS91">
            <v>127.41464926234481</v>
          </cell>
          <cell r="AT91">
            <v>207.33436822196325</v>
          </cell>
          <cell r="AU91">
            <v>0.20170997807514418</v>
          </cell>
          <cell r="AV91">
            <v>11.388187107079613</v>
          </cell>
          <cell r="AW91">
            <v>101.80125218253366</v>
          </cell>
          <cell r="AX91">
            <v>220.88715838399423</v>
          </cell>
          <cell r="AY91">
            <v>36.691706734604971</v>
          </cell>
          <cell r="AZ91">
            <v>6.321715935808947</v>
          </cell>
          <cell r="BA91">
            <v>2.2674736374034015</v>
          </cell>
          <cell r="BB91">
            <v>106.58336799318836</v>
          </cell>
          <cell r="BC91">
            <v>28.155929405419108</v>
          </cell>
          <cell r="BD91">
            <v>69.09985731103761</v>
          </cell>
          <cell r="BE91">
            <v>9.8910636369247715</v>
          </cell>
          <cell r="BF91">
            <v>759.22131159222829</v>
          </cell>
          <cell r="BG91">
            <v>0</v>
          </cell>
          <cell r="BH91">
            <v>156.42850712814018</v>
          </cell>
          <cell r="BI91">
            <v>557.41260374375247</v>
          </cell>
          <cell r="BJ91">
            <v>1.2450342754160639</v>
          </cell>
          <cell r="BK91">
            <v>24.800789488140275</v>
          </cell>
          <cell r="BL91">
            <v>235.73668586574354</v>
          </cell>
          <cell r="BM91">
            <v>8.4289642702891499</v>
          </cell>
          <cell r="BN91">
            <v>379.34502730131874</v>
          </cell>
        </row>
        <row r="92">
          <cell r="A92" t="str">
            <v>P88</v>
          </cell>
          <cell r="B92" t="str">
            <v xml:space="preserve">Electricity distribution </v>
          </cell>
          <cell r="C92">
            <v>51016.239247188227</v>
          </cell>
          <cell r="E92">
            <v>0</v>
          </cell>
          <cell r="F92">
            <v>0</v>
          </cell>
          <cell r="G92">
            <v>0</v>
          </cell>
          <cell r="H92">
            <v>392.21921998430383</v>
          </cell>
          <cell r="I92">
            <v>550.08144599267939</v>
          </cell>
          <cell r="J92">
            <v>1890.9326647100288</v>
          </cell>
          <cell r="K92">
            <v>223.68173878864127</v>
          </cell>
          <cell r="L92">
            <v>1769.8523020037262</v>
          </cell>
          <cell r="M92">
            <v>154.26205453997935</v>
          </cell>
          <cell r="N92">
            <v>253.35412426599191</v>
          </cell>
          <cell r="O92">
            <v>97.846452480081638</v>
          </cell>
          <cell r="P92">
            <v>20.979653136159058</v>
          </cell>
          <cell r="Q92">
            <v>29.896396095216588</v>
          </cell>
          <cell r="R92">
            <v>182.91149165553267</v>
          </cell>
          <cell r="S92">
            <v>451.10298552875491</v>
          </cell>
          <cell r="T92">
            <v>110.4334095229318</v>
          </cell>
          <cell r="U92">
            <v>418.11042175622248</v>
          </cell>
          <cell r="V92">
            <v>789.59658613592092</v>
          </cell>
          <cell r="W92">
            <v>318.12851751889116</v>
          </cell>
          <cell r="X92">
            <v>136.19334025630968</v>
          </cell>
          <cell r="Y92">
            <v>305.79990637327325</v>
          </cell>
          <cell r="Z92">
            <v>149.22534910946445</v>
          </cell>
          <cell r="AA92">
            <v>280.26632953270615</v>
          </cell>
          <cell r="AB92">
            <v>2815.2346443158558</v>
          </cell>
          <cell r="AC92">
            <v>1849.8087501923969</v>
          </cell>
          <cell r="AD92">
            <v>327.25827200601384</v>
          </cell>
          <cell r="AE92">
            <v>190.37987089996216</v>
          </cell>
          <cell r="AF92">
            <v>197.97206953678253</v>
          </cell>
          <cell r="AG92">
            <v>21.966089105509788</v>
          </cell>
          <cell r="AH92">
            <v>35.607880873132949</v>
          </cell>
          <cell r="AI92">
            <v>597.72431834563849</v>
          </cell>
          <cell r="AJ92">
            <v>65.36338235235408</v>
          </cell>
          <cell r="AK92">
            <v>91.591342344173697</v>
          </cell>
          <cell r="AL92">
            <v>159.90654400621426</v>
          </cell>
          <cell r="AM92">
            <v>3686.9498326450494</v>
          </cell>
          <cell r="AN92">
            <v>157.06444289672959</v>
          </cell>
          <cell r="AO92">
            <v>268.28517064064198</v>
          </cell>
          <cell r="AP92">
            <v>600.99592588564042</v>
          </cell>
          <cell r="AQ92">
            <v>1016.7706395389534</v>
          </cell>
          <cell r="AR92">
            <v>293.34081922753541</v>
          </cell>
          <cell r="AS92">
            <v>544.61593619944165</v>
          </cell>
          <cell r="AT92">
            <v>1028.3774817695346</v>
          </cell>
          <cell r="AU92">
            <v>2.9773903098576735</v>
          </cell>
          <cell r="AV92">
            <v>19.618884420166395</v>
          </cell>
          <cell r="AW92">
            <v>123.85746209688961</v>
          </cell>
          <cell r="AX92">
            <v>228.47024047785604</v>
          </cell>
          <cell r="AY92">
            <v>192.09354025519139</v>
          </cell>
          <cell r="AZ92">
            <v>33.096328916526161</v>
          </cell>
          <cell r="BA92">
            <v>11.87099421661253</v>
          </cell>
          <cell r="BB92">
            <v>2947.8356863113545</v>
          </cell>
          <cell r="BC92">
            <v>47.387935997333138</v>
          </cell>
          <cell r="BD92">
            <v>136.05149086758834</v>
          </cell>
          <cell r="BE92">
            <v>13.929174003606928</v>
          </cell>
          <cell r="BF92">
            <v>1832.2523526874149</v>
          </cell>
          <cell r="BG92">
            <v>819.47556184405039</v>
          </cell>
          <cell r="BH92">
            <v>326.3467980564244</v>
          </cell>
          <cell r="BI92">
            <v>789.02648889516649</v>
          </cell>
          <cell r="BJ92">
            <v>1.2674233202639753</v>
          </cell>
          <cell r="BK92">
            <v>19.508870808588835</v>
          </cell>
          <cell r="BL92">
            <v>138.63890456606151</v>
          </cell>
          <cell r="BM92">
            <v>33.096366961256145</v>
          </cell>
          <cell r="BN92">
            <v>740.67242797001052</v>
          </cell>
        </row>
        <row r="93">
          <cell r="A93" t="str">
            <v>P89</v>
          </cell>
          <cell r="B93" t="str">
            <v xml:space="preserve">Water distribution </v>
          </cell>
          <cell r="C93">
            <v>20656.823923298791</v>
          </cell>
          <cell r="E93">
            <v>0</v>
          </cell>
          <cell r="F93">
            <v>0</v>
          </cell>
          <cell r="G93">
            <v>0</v>
          </cell>
          <cell r="H93">
            <v>172.38836975706241</v>
          </cell>
          <cell r="I93">
            <v>241.77204705083105</v>
          </cell>
          <cell r="J93">
            <v>831.10358386511928</v>
          </cell>
          <cell r="K93">
            <v>98.312699453488165</v>
          </cell>
          <cell r="L93">
            <v>105.63887859559478</v>
          </cell>
          <cell r="M93">
            <v>9.2075877930640964</v>
          </cell>
          <cell r="N93">
            <v>15.122191577640494</v>
          </cell>
          <cell r="O93">
            <v>5.8402554285748458</v>
          </cell>
          <cell r="P93">
            <v>1.2522327586992663</v>
          </cell>
          <cell r="Q93">
            <v>1.7844549819060285</v>
          </cell>
          <cell r="R93">
            <v>10.917614333615358</v>
          </cell>
          <cell r="S93">
            <v>26.92541827836785</v>
          </cell>
          <cell r="T93">
            <v>6.5915452539643749</v>
          </cell>
          <cell r="U93">
            <v>24.956159354909495</v>
          </cell>
          <cell r="V93">
            <v>47.129411763837226</v>
          </cell>
          <cell r="W93">
            <v>18.988443161006721</v>
          </cell>
          <cell r="X93">
            <v>8.1291030446870227</v>
          </cell>
          <cell r="Y93">
            <v>18.252573475954669</v>
          </cell>
          <cell r="Z93">
            <v>8.90695710603236</v>
          </cell>
          <cell r="AA93">
            <v>16.728526287995415</v>
          </cell>
          <cell r="AB93">
            <v>168.03562109239002</v>
          </cell>
          <cell r="AC93">
            <v>110.41131611118448</v>
          </cell>
          <cell r="AD93">
            <v>19.533379608404509</v>
          </cell>
          <cell r="AE93">
            <v>11.36338667711253</v>
          </cell>
          <cell r="AF93">
            <v>11.816549547912961</v>
          </cell>
          <cell r="AG93">
            <v>1.3111111122718295</v>
          </cell>
          <cell r="AH93">
            <v>2.1253618736120745</v>
          </cell>
          <cell r="AI93">
            <v>35.676946956456305</v>
          </cell>
          <cell r="AJ93">
            <v>3.9014071429013377</v>
          </cell>
          <cell r="AK93">
            <v>5.46690064665255</v>
          </cell>
          <cell r="AL93">
            <v>9.5444958710899321</v>
          </cell>
          <cell r="AM93">
            <v>7.4285422611842389</v>
          </cell>
          <cell r="AN93">
            <v>4326.7637092964915</v>
          </cell>
          <cell r="AO93">
            <v>36.030139470390921</v>
          </cell>
          <cell r="AP93">
            <v>39.902809348954065</v>
          </cell>
          <cell r="AQ93">
            <v>972.23727124123684</v>
          </cell>
          <cell r="AR93">
            <v>157.58024349819641</v>
          </cell>
          <cell r="AS93">
            <v>56.626498909182402</v>
          </cell>
          <cell r="AT93">
            <v>138.10895327493259</v>
          </cell>
          <cell r="AU93">
            <v>0.39985731550423259</v>
          </cell>
          <cell r="AV93">
            <v>2.6347753035478103</v>
          </cell>
          <cell r="AW93">
            <v>16.633799114364976</v>
          </cell>
          <cell r="AX93">
            <v>30.68307730015075</v>
          </cell>
          <cell r="AY93">
            <v>19.587189854692131</v>
          </cell>
          <cell r="AZ93">
            <v>3.3747312747744163</v>
          </cell>
          <cell r="BA93">
            <v>1.2104489155431559</v>
          </cell>
          <cell r="BB93">
            <v>395.88819113621332</v>
          </cell>
          <cell r="BC93">
            <v>6.3641010761823562</v>
          </cell>
          <cell r="BD93">
            <v>18.271431773170324</v>
          </cell>
          <cell r="BE93">
            <v>1.8706590485746115</v>
          </cell>
          <cell r="BF93">
            <v>246.06767364233457</v>
          </cell>
          <cell r="BG93">
            <v>225.28666684422774</v>
          </cell>
          <cell r="BH93">
            <v>43.827695066449593</v>
          </cell>
          <cell r="BI93">
            <v>105.9646135969432</v>
          </cell>
          <cell r="BJ93">
            <v>0.17021231135545745</v>
          </cell>
          <cell r="BK93">
            <v>2.6200007047158373</v>
          </cell>
          <cell r="BL93">
            <v>18.618916042244564</v>
          </cell>
          <cell r="BM93">
            <v>4.4447731297625772</v>
          </cell>
          <cell r="BN93">
            <v>81.088323878528698</v>
          </cell>
        </row>
        <row r="94">
          <cell r="A94" t="str">
            <v>P90</v>
          </cell>
          <cell r="B94" t="str">
            <v>Financial services</v>
          </cell>
          <cell r="C94">
            <v>171533.17926477085</v>
          </cell>
          <cell r="E94">
            <v>3070.6931555290703</v>
          </cell>
          <cell r="F94">
            <v>92.524367463686389</v>
          </cell>
          <cell r="G94">
            <v>236.81080757305153</v>
          </cell>
          <cell r="H94">
            <v>1225.1595443907854</v>
          </cell>
          <cell r="I94">
            <v>189.47400234057369</v>
          </cell>
          <cell r="J94">
            <v>1805.1957715427075</v>
          </cell>
          <cell r="K94">
            <v>2634.0265995764357</v>
          </cell>
          <cell r="L94">
            <v>1610.0834723594903</v>
          </cell>
          <cell r="M94">
            <v>438.66388546930142</v>
          </cell>
          <cell r="N94">
            <v>382.51883935167052</v>
          </cell>
          <cell r="O94">
            <v>535.83527807581504</v>
          </cell>
          <cell r="P94">
            <v>116.53572202018825</v>
          </cell>
          <cell r="Q94">
            <v>147.02551196369487</v>
          </cell>
          <cell r="R94">
            <v>516.42633251718757</v>
          </cell>
          <cell r="S94">
            <v>214.34983988923182</v>
          </cell>
          <cell r="T94">
            <v>594.4612484249343</v>
          </cell>
          <cell r="U94">
            <v>112.19817053506256</v>
          </cell>
          <cell r="V94">
            <v>250.05941205626735</v>
          </cell>
          <cell r="W94">
            <v>1724.8261504939167</v>
          </cell>
          <cell r="X94">
            <v>172.46424577334423</v>
          </cell>
          <cell r="Y94">
            <v>482.03114618679456</v>
          </cell>
          <cell r="Z94">
            <v>93.19471303090755</v>
          </cell>
          <cell r="AA94">
            <v>427.61597138547216</v>
          </cell>
          <cell r="AB94">
            <v>311.24278197330881</v>
          </cell>
          <cell r="AC94">
            <v>290.99587602954449</v>
          </cell>
          <cell r="AD94">
            <v>1250.1128635384393</v>
          </cell>
          <cell r="AE94">
            <v>1416.6118680394659</v>
          </cell>
          <cell r="AF94">
            <v>460.03722060741734</v>
          </cell>
          <cell r="AG94">
            <v>88.99342649865649</v>
          </cell>
          <cell r="AH94">
            <v>620.0332835560389</v>
          </cell>
          <cell r="AI94">
            <v>738.91370089963311</v>
          </cell>
          <cell r="AJ94">
            <v>131.02476574706884</v>
          </cell>
          <cell r="AK94">
            <v>443.34062116638853</v>
          </cell>
          <cell r="AL94">
            <v>447.07505410652146</v>
          </cell>
          <cell r="AM94">
            <v>3398.749058526103</v>
          </cell>
          <cell r="AN94">
            <v>1347.4834136176339</v>
          </cell>
          <cell r="AO94">
            <v>2231.4893326832416</v>
          </cell>
          <cell r="AP94">
            <v>5469.9816664169939</v>
          </cell>
          <cell r="AQ94">
            <v>7647.628721315743</v>
          </cell>
          <cell r="AR94">
            <v>4633.9226135892914</v>
          </cell>
          <cell r="AS94">
            <v>1053.1368605025827</v>
          </cell>
          <cell r="AT94">
            <v>1955.1692928847083</v>
          </cell>
          <cell r="AU94">
            <v>57.093452799573143</v>
          </cell>
          <cell r="AV94">
            <v>588.99567135825964</v>
          </cell>
          <cell r="AW94">
            <v>2478.9931002327867</v>
          </cell>
          <cell r="AX94">
            <v>1785.5373569198641</v>
          </cell>
          <cell r="AY94">
            <v>5254.6857768392956</v>
          </cell>
          <cell r="AZ94">
            <v>35882.142848950927</v>
          </cell>
          <cell r="BA94">
            <v>11.29530577598411</v>
          </cell>
          <cell r="BB94">
            <v>20131.280440885235</v>
          </cell>
          <cell r="BC94">
            <v>1582.9978438748308</v>
          </cell>
          <cell r="BD94">
            <v>323.14776232608739</v>
          </cell>
          <cell r="BE94">
            <v>53.768584289434401</v>
          </cell>
          <cell r="BF94">
            <v>7841.6369029746493</v>
          </cell>
          <cell r="BG94">
            <v>7453.7380936237878</v>
          </cell>
          <cell r="BH94">
            <v>85.767206234294633</v>
          </cell>
          <cell r="BI94">
            <v>426.18598372803194</v>
          </cell>
          <cell r="BJ94">
            <v>2.7156672501201911</v>
          </cell>
          <cell r="BK94">
            <v>21.688480192143651</v>
          </cell>
          <cell r="BL94">
            <v>120.14715880762589</v>
          </cell>
          <cell r="BM94">
            <v>53.669702594947502</v>
          </cell>
          <cell r="BN94">
            <v>3016.4130982572979</v>
          </cell>
        </row>
        <row r="95">
          <cell r="A95" t="str">
            <v>P91</v>
          </cell>
          <cell r="B95" t="str">
            <v xml:space="preserve">Insurance, pension </v>
          </cell>
          <cell r="C95">
            <v>96374.987186190643</v>
          </cell>
          <cell r="E95">
            <v>1060.1285449205943</v>
          </cell>
          <cell r="F95">
            <v>107.61242234531801</v>
          </cell>
          <cell r="G95">
            <v>9.8974929461143297</v>
          </cell>
          <cell r="H95">
            <v>154.8625294678564</v>
          </cell>
          <cell r="I95">
            <v>66.709678850855695</v>
          </cell>
          <cell r="J95">
            <v>342.74877190826885</v>
          </cell>
          <cell r="K95">
            <v>97.470340781004197</v>
          </cell>
          <cell r="L95">
            <v>386.40193573053585</v>
          </cell>
          <cell r="M95">
            <v>65.520815748452804</v>
          </cell>
          <cell r="N95">
            <v>64.847080136618558</v>
          </cell>
          <cell r="O95">
            <v>45.692323275877023</v>
          </cell>
          <cell r="P95">
            <v>10.19950970633059</v>
          </cell>
          <cell r="Q95">
            <v>16.139255149691191</v>
          </cell>
          <cell r="R95">
            <v>92.061322185258504</v>
          </cell>
          <cell r="S95">
            <v>101.88066893389576</v>
          </cell>
          <cell r="T95">
            <v>83.678968541543739</v>
          </cell>
          <cell r="U95">
            <v>67.513931356681994</v>
          </cell>
          <cell r="V95">
            <v>200.43741696039959</v>
          </cell>
          <cell r="W95">
            <v>176.01774714559156</v>
          </cell>
          <cell r="X95">
            <v>29.774663973529478</v>
          </cell>
          <cell r="Y95">
            <v>109.25865159972881</v>
          </cell>
          <cell r="Z95">
            <v>16.957382517532043</v>
          </cell>
          <cell r="AA95">
            <v>55.922035249381395</v>
          </cell>
          <cell r="AB95">
            <v>275.49423910641769</v>
          </cell>
          <cell r="AC95">
            <v>60.707770597036735</v>
          </cell>
          <cell r="AD95">
            <v>153.01400967579946</v>
          </cell>
          <cell r="AE95">
            <v>159.85407714413583</v>
          </cell>
          <cell r="AF95">
            <v>95.110041106838793</v>
          </cell>
          <cell r="AG95">
            <v>16.316740318061679</v>
          </cell>
          <cell r="AH95">
            <v>23.221022994359068</v>
          </cell>
          <cell r="AI95">
            <v>220.81232853680851</v>
          </cell>
          <cell r="AJ95">
            <v>53.169220100755581</v>
          </cell>
          <cell r="AK95">
            <v>59.443761868935745</v>
          </cell>
          <cell r="AL95">
            <v>46.177235470983007</v>
          </cell>
          <cell r="AM95">
            <v>187.63886784971905</v>
          </cell>
          <cell r="AN95">
            <v>60.84256139515584</v>
          </cell>
          <cell r="AO95">
            <v>584.61725641168994</v>
          </cell>
          <cell r="AP95">
            <v>1125.5679020438172</v>
          </cell>
          <cell r="AQ95">
            <v>755.70866865140067</v>
          </cell>
          <cell r="AR95">
            <v>616.42674776107685</v>
          </cell>
          <cell r="AS95">
            <v>131.40345543622755</v>
          </cell>
          <cell r="AT95">
            <v>1850.175978790865</v>
          </cell>
          <cell r="AU95">
            <v>1.2252401081322497</v>
          </cell>
          <cell r="AV95">
            <v>125.93375656854302</v>
          </cell>
          <cell r="AW95">
            <v>167.36716335765357</v>
          </cell>
          <cell r="AX95">
            <v>152.45478079936726</v>
          </cell>
          <cell r="AY95">
            <v>274.52563719980532</v>
          </cell>
          <cell r="AZ95">
            <v>1576.6261188365834</v>
          </cell>
          <cell r="BA95">
            <v>16.965131920528759</v>
          </cell>
          <cell r="BB95">
            <v>746.12253037463154</v>
          </cell>
          <cell r="BC95">
            <v>63.326154168628818</v>
          </cell>
          <cell r="BD95">
            <v>31.206924688639148</v>
          </cell>
          <cell r="BE95">
            <v>9.0542481198162648</v>
          </cell>
          <cell r="BF95">
            <v>747.21986112984996</v>
          </cell>
          <cell r="BG95">
            <v>1469.174363171654</v>
          </cell>
          <cell r="BH95">
            <v>47.574590587110968</v>
          </cell>
          <cell r="BI95">
            <v>492.91494214750458</v>
          </cell>
          <cell r="BJ95">
            <v>10.503707853750207</v>
          </cell>
          <cell r="BK95">
            <v>7.9888347462466065</v>
          </cell>
          <cell r="BL95">
            <v>62.651975621538156</v>
          </cell>
          <cell r="BM95">
            <v>17.472938412696166</v>
          </cell>
          <cell r="BN95">
            <v>429.44341737341188</v>
          </cell>
        </row>
        <row r="96">
          <cell r="A96" t="str">
            <v>P92</v>
          </cell>
          <cell r="B96" t="str">
            <v>Other financial services</v>
          </cell>
          <cell r="C96">
            <v>109955.81390070922</v>
          </cell>
          <cell r="E96">
            <v>0</v>
          </cell>
          <cell r="F96">
            <v>0</v>
          </cell>
          <cell r="G96">
            <v>0</v>
          </cell>
          <cell r="H96">
            <v>1388.9906556404267</v>
          </cell>
          <cell r="I96">
            <v>210.66356760380702</v>
          </cell>
          <cell r="J96">
            <v>4015.3074758397138</v>
          </cell>
          <cell r="K96">
            <v>3389.0007596487562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25827.723028700471</v>
          </cell>
          <cell r="AZ96">
            <v>4449.9300465139022</v>
          </cell>
          <cell r="BA96">
            <v>55728.631537865505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13138.564138241869</v>
          </cell>
        </row>
        <row r="97">
          <cell r="A97" t="str">
            <v>P93</v>
          </cell>
          <cell r="B97" t="str">
            <v>Real estate services</v>
          </cell>
          <cell r="C97">
            <v>224394.33666356665</v>
          </cell>
          <cell r="E97">
            <v>27.567674493051435</v>
          </cell>
          <cell r="F97">
            <v>2.6378286553152592</v>
          </cell>
          <cell r="G97">
            <v>0</v>
          </cell>
          <cell r="H97">
            <v>123.79095692744097</v>
          </cell>
          <cell r="I97">
            <v>167.2883273518905</v>
          </cell>
          <cell r="J97">
            <v>123.6549560587348</v>
          </cell>
          <cell r="K97">
            <v>95.400000109756903</v>
          </cell>
          <cell r="L97">
            <v>1741.1594042468291</v>
          </cell>
          <cell r="M97">
            <v>327.77747193810058</v>
          </cell>
          <cell r="N97">
            <v>247.78900083695771</v>
          </cell>
          <cell r="O97">
            <v>182.66715711883487</v>
          </cell>
          <cell r="P97">
            <v>34.749005066961317</v>
          </cell>
          <cell r="Q97">
            <v>77.832429096541745</v>
          </cell>
          <cell r="R97">
            <v>273.8890449785037</v>
          </cell>
          <cell r="S97">
            <v>423.74198333650509</v>
          </cell>
          <cell r="T97">
            <v>493.70328836904724</v>
          </cell>
          <cell r="U97">
            <v>146.56214862440223</v>
          </cell>
          <cell r="V97">
            <v>500.76430381209673</v>
          </cell>
          <cell r="W97">
            <v>690.30262698268143</v>
          </cell>
          <cell r="X97">
            <v>122.393718580428</v>
          </cell>
          <cell r="Y97">
            <v>531.44692657398741</v>
          </cell>
          <cell r="Z97">
            <v>58.699746056586804</v>
          </cell>
          <cell r="AA97">
            <v>134.51823549022501</v>
          </cell>
          <cell r="AB97">
            <v>263.08128988380651</v>
          </cell>
          <cell r="AC97">
            <v>106.79358413117551</v>
          </cell>
          <cell r="AD97">
            <v>793.51159139031029</v>
          </cell>
          <cell r="AE97">
            <v>665.97086599857653</v>
          </cell>
          <cell r="AF97">
            <v>288.5503496667958</v>
          </cell>
          <cell r="AG97">
            <v>113.75435169235689</v>
          </cell>
          <cell r="AH97">
            <v>157.64127486776459</v>
          </cell>
          <cell r="AI97">
            <v>708.05152902167174</v>
          </cell>
          <cell r="AJ97">
            <v>384.61595519248829</v>
          </cell>
          <cell r="AK97">
            <v>339.42747473937538</v>
          </cell>
          <cell r="AL97">
            <v>245.90114486162804</v>
          </cell>
          <cell r="AM97">
            <v>54.674690117399976</v>
          </cell>
          <cell r="AN97">
            <v>31.857292890206885</v>
          </cell>
          <cell r="AO97">
            <v>1421.5131760653137</v>
          </cell>
          <cell r="AP97">
            <v>4152.4585905799668</v>
          </cell>
          <cell r="AQ97">
            <v>13663.447181925705</v>
          </cell>
          <cell r="AR97">
            <v>3845.0443869158853</v>
          </cell>
          <cell r="AS97">
            <v>2117.2264917913049</v>
          </cell>
          <cell r="AT97">
            <v>2133.6281738678899</v>
          </cell>
          <cell r="AU97">
            <v>3.377095813116497</v>
          </cell>
          <cell r="AV97">
            <v>129.3320885562932</v>
          </cell>
          <cell r="AW97">
            <v>496.45195511155288</v>
          </cell>
          <cell r="AX97">
            <v>2143.1080572686255</v>
          </cell>
          <cell r="AY97">
            <v>1436.5690772443631</v>
          </cell>
          <cell r="AZ97">
            <v>247.51047134967567</v>
          </cell>
          <cell r="BA97">
            <v>88.777078006252808</v>
          </cell>
          <cell r="BB97">
            <v>3197.1471557944274</v>
          </cell>
          <cell r="BC97">
            <v>147.71080272607912</v>
          </cell>
          <cell r="BD97">
            <v>453.08699498983015</v>
          </cell>
          <cell r="BE97">
            <v>37.241835747623448</v>
          </cell>
          <cell r="BF97">
            <v>4845.9168404795546</v>
          </cell>
          <cell r="BG97">
            <v>3703.2196746096261</v>
          </cell>
          <cell r="BH97">
            <v>668.70658179614213</v>
          </cell>
          <cell r="BI97">
            <v>3969.516045594447</v>
          </cell>
          <cell r="BJ97">
            <v>9.4748998240337308</v>
          </cell>
          <cell r="BK97">
            <v>70.347715243133976</v>
          </cell>
          <cell r="BL97">
            <v>623.71430414303552</v>
          </cell>
          <cell r="BM97">
            <v>178.69158605704013</v>
          </cell>
          <cell r="BN97">
            <v>2786.0344854733607</v>
          </cell>
        </row>
        <row r="98">
          <cell r="A98" t="str">
            <v>P94</v>
          </cell>
          <cell r="B98" t="str">
            <v>Leasing, Rental services</v>
          </cell>
          <cell r="C98">
            <v>23084.028899463428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754.91829461517955</v>
          </cell>
          <cell r="M98">
            <v>75.545973806393704</v>
          </cell>
          <cell r="N98">
            <v>37.773910736068927</v>
          </cell>
          <cell r="O98">
            <v>22.462522820478874</v>
          </cell>
          <cell r="P98">
            <v>5.0357372021227818</v>
          </cell>
          <cell r="Q98">
            <v>7.5324904367885006</v>
          </cell>
          <cell r="R98">
            <v>39.802302967218402</v>
          </cell>
          <cell r="S98">
            <v>493.87859125459147</v>
          </cell>
          <cell r="T98">
            <v>104.27092750715775</v>
          </cell>
          <cell r="U98">
            <v>38.24546512153438</v>
          </cell>
          <cell r="V98">
            <v>176.25967295472893</v>
          </cell>
          <cell r="W98">
            <v>173.48732811327505</v>
          </cell>
          <cell r="X98">
            <v>37.82389030177692</v>
          </cell>
          <cell r="Y98">
            <v>43.247366677535467</v>
          </cell>
          <cell r="Z98">
            <v>28.859307536353953</v>
          </cell>
          <cell r="AA98">
            <v>64.576050220406046</v>
          </cell>
          <cell r="AB98">
            <v>126.43130141596447</v>
          </cell>
          <cell r="AC98">
            <v>30.270872285460264</v>
          </cell>
          <cell r="AD98">
            <v>147.35129903147435</v>
          </cell>
          <cell r="AE98">
            <v>135.32012455894386</v>
          </cell>
          <cell r="AF98">
            <v>44.250583615130388</v>
          </cell>
          <cell r="AG98">
            <v>19.474260743351898</v>
          </cell>
          <cell r="AH98">
            <v>20.365846502752564</v>
          </cell>
          <cell r="AI98">
            <v>124.26654068128417</v>
          </cell>
          <cell r="AJ98">
            <v>93.611064729657244</v>
          </cell>
          <cell r="AK98">
            <v>32.188950713638157</v>
          </cell>
          <cell r="AL98">
            <v>47.011920153290141</v>
          </cell>
          <cell r="AM98">
            <v>17.621727671855478</v>
          </cell>
          <cell r="AN98">
            <v>114.67533218198714</v>
          </cell>
          <cell r="AO98">
            <v>2256.6803628504131</v>
          </cell>
          <cell r="AP98">
            <v>1025.3312265863096</v>
          </cell>
          <cell r="AQ98">
            <v>2620.5459429925968</v>
          </cell>
          <cell r="AR98">
            <v>240.56583671283317</v>
          </cell>
          <cell r="AS98">
            <v>107.04770231802527</v>
          </cell>
          <cell r="AT98">
            <v>2858.2840575893788</v>
          </cell>
          <cell r="AU98">
            <v>25.374810638660641</v>
          </cell>
          <cell r="AV98">
            <v>1245.6418891707058</v>
          </cell>
          <cell r="AW98">
            <v>336.13792853118275</v>
          </cell>
          <cell r="AX98">
            <v>887.68151598480631</v>
          </cell>
          <cell r="AY98">
            <v>527.80864122582625</v>
          </cell>
          <cell r="AZ98">
            <v>90.937614933787913</v>
          </cell>
          <cell r="BA98">
            <v>32.61751185982731</v>
          </cell>
          <cell r="BB98">
            <v>251.9174490854875</v>
          </cell>
          <cell r="BC98">
            <v>430.9349091216875</v>
          </cell>
          <cell r="BD98">
            <v>70.631218598854176</v>
          </cell>
          <cell r="BE98">
            <v>34.054308398397673</v>
          </cell>
          <cell r="BF98">
            <v>834.58216438206659</v>
          </cell>
          <cell r="BG98">
            <v>0</v>
          </cell>
          <cell r="BH98">
            <v>245.37351448177395</v>
          </cell>
          <cell r="BI98">
            <v>844.53098736686695</v>
          </cell>
          <cell r="BJ98">
            <v>53.251966783163333</v>
          </cell>
          <cell r="BK98">
            <v>11.817810097797057</v>
          </cell>
          <cell r="BL98">
            <v>158.7763198513947</v>
          </cell>
          <cell r="BM98">
            <v>10.098580729366898</v>
          </cell>
          <cell r="BN98">
            <v>1170.0426379739054</v>
          </cell>
        </row>
        <row r="99">
          <cell r="A99" t="str">
            <v>P95</v>
          </cell>
          <cell r="B99" t="str">
            <v>Research, development</v>
          </cell>
          <cell r="C99">
            <v>3127.0501721340056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14.276223754930689</v>
          </cell>
          <cell r="M99">
            <v>3.1582881108206866</v>
          </cell>
          <cell r="N99">
            <v>5.2115046317478804</v>
          </cell>
          <cell r="O99">
            <v>1.5094962260621128</v>
          </cell>
          <cell r="P99">
            <v>2.4763426250721001</v>
          </cell>
          <cell r="Q99">
            <v>1.6477332904903812</v>
          </cell>
          <cell r="R99">
            <v>1.5352100088709304</v>
          </cell>
          <cell r="S99">
            <v>24.52866071172862</v>
          </cell>
          <cell r="T99">
            <v>26.471178034513837</v>
          </cell>
          <cell r="U99">
            <v>45.600606203801426</v>
          </cell>
          <cell r="V99">
            <v>17.526410445161826</v>
          </cell>
          <cell r="W99">
            <v>36.492644890154708</v>
          </cell>
          <cell r="X99">
            <v>1.0211757107406083</v>
          </cell>
          <cell r="Y99">
            <v>4.2000675659331987</v>
          </cell>
          <cell r="Z99">
            <v>2.5570454685237438</v>
          </cell>
          <cell r="AA99">
            <v>1.6395818470130568</v>
          </cell>
          <cell r="AB99">
            <v>24.115147481299836</v>
          </cell>
          <cell r="AC99">
            <v>3.4790940640458423</v>
          </cell>
          <cell r="AD99">
            <v>8.2185119401639426</v>
          </cell>
          <cell r="AE99">
            <v>41.33570474503265</v>
          </cell>
          <cell r="AF99">
            <v>2.3930426759547672</v>
          </cell>
          <cell r="AG99">
            <v>40.117585284219679</v>
          </cell>
          <cell r="AH99">
            <v>1.8013179675560522</v>
          </cell>
          <cell r="AI99">
            <v>108.41836467845093</v>
          </cell>
          <cell r="AJ99">
            <v>1.79704700190612</v>
          </cell>
          <cell r="AK99">
            <v>1.1703354968392776</v>
          </cell>
          <cell r="AL99">
            <v>5.2959497638278545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4.7573956653045597</v>
          </cell>
          <cell r="AS99">
            <v>0</v>
          </cell>
          <cell r="AT99">
            <v>20.188186922840117</v>
          </cell>
          <cell r="AU99">
            <v>0</v>
          </cell>
          <cell r="AV99">
            <v>4.0016054956052098</v>
          </cell>
          <cell r="AW99">
            <v>2.3026194562732862</v>
          </cell>
          <cell r="AX99">
            <v>8.1251262707764038</v>
          </cell>
          <cell r="AY99">
            <v>269.5006635046534</v>
          </cell>
          <cell r="AZ99">
            <v>46.433016907922514</v>
          </cell>
          <cell r="BA99">
            <v>16.654598658481042</v>
          </cell>
          <cell r="BB99">
            <v>39.278503545212615</v>
          </cell>
          <cell r="BC99">
            <v>3.7688629937688374</v>
          </cell>
          <cell r="BD99">
            <v>10.422957318952779</v>
          </cell>
          <cell r="BE99">
            <v>45.61986664059539</v>
          </cell>
          <cell r="BF99">
            <v>25.441720138808847</v>
          </cell>
          <cell r="BG99">
            <v>0</v>
          </cell>
          <cell r="BH99">
            <v>327.17054662165191</v>
          </cell>
          <cell r="BI99">
            <v>1151.4654009102994</v>
          </cell>
          <cell r="BJ99">
            <v>6.7196814054755558</v>
          </cell>
          <cell r="BK99">
            <v>7.8720249896170715</v>
          </cell>
          <cell r="BL99">
            <v>224.48016609232542</v>
          </cell>
          <cell r="BM99">
            <v>5.3435854456995706</v>
          </cell>
          <cell r="BN99">
            <v>356.18484688858985</v>
          </cell>
        </row>
        <row r="100">
          <cell r="A100" t="str">
            <v>P96</v>
          </cell>
          <cell r="B100" t="str">
            <v xml:space="preserve">Legal, accounting </v>
          </cell>
          <cell r="C100">
            <v>30718.516892550204</v>
          </cell>
          <cell r="E100">
            <v>0</v>
          </cell>
          <cell r="F100">
            <v>0</v>
          </cell>
          <cell r="G100">
            <v>0</v>
          </cell>
          <cell r="H100">
            <v>72.426769496160759</v>
          </cell>
          <cell r="I100">
            <v>4.4605115180294943</v>
          </cell>
          <cell r="J100">
            <v>850.22109119707443</v>
          </cell>
          <cell r="K100">
            <v>34.461284594795842</v>
          </cell>
          <cell r="L100">
            <v>757.01447496612161</v>
          </cell>
          <cell r="M100">
            <v>59.692049167056439</v>
          </cell>
          <cell r="N100">
            <v>38.203874162101215</v>
          </cell>
          <cell r="O100">
            <v>25.676666660776672</v>
          </cell>
          <cell r="P100">
            <v>12.932951394697065</v>
          </cell>
          <cell r="Q100">
            <v>6.7861213195055097</v>
          </cell>
          <cell r="R100">
            <v>23.524946696110653</v>
          </cell>
          <cell r="S100">
            <v>30.404646866178219</v>
          </cell>
          <cell r="T100">
            <v>232.84662386535157</v>
          </cell>
          <cell r="U100">
            <v>6.0405808577887576</v>
          </cell>
          <cell r="V100">
            <v>236.9225503756235</v>
          </cell>
          <cell r="W100">
            <v>1025.053927292148</v>
          </cell>
          <cell r="X100">
            <v>78.492252750260135</v>
          </cell>
          <cell r="Y100">
            <v>23.364843672935521</v>
          </cell>
          <cell r="Z100">
            <v>46.100316330504448</v>
          </cell>
          <cell r="AA100">
            <v>74.248341023879902</v>
          </cell>
          <cell r="AB100">
            <v>48.052701932452216</v>
          </cell>
          <cell r="AC100">
            <v>36.989004282413283</v>
          </cell>
          <cell r="AD100">
            <v>30.203537809387488</v>
          </cell>
          <cell r="AE100">
            <v>105.15749172198497</v>
          </cell>
          <cell r="AF100">
            <v>450.2316435216602</v>
          </cell>
          <cell r="AG100">
            <v>27.405619776289797</v>
          </cell>
          <cell r="AH100">
            <v>2.9231847384375542</v>
          </cell>
          <cell r="AI100">
            <v>1223.1441990187159</v>
          </cell>
          <cell r="AJ100">
            <v>20.601525244519767</v>
          </cell>
          <cell r="AK100">
            <v>92.106811921472485</v>
          </cell>
          <cell r="AL100">
            <v>19.537121247315646</v>
          </cell>
          <cell r="AM100">
            <v>24.026679894947158</v>
          </cell>
          <cell r="AN100">
            <v>10.699846964946456</v>
          </cell>
          <cell r="AO100">
            <v>2307.7987875058134</v>
          </cell>
          <cell r="AP100">
            <v>715.21559178163693</v>
          </cell>
          <cell r="AQ100">
            <v>402.84625355588014</v>
          </cell>
          <cell r="AR100">
            <v>469.75641316837402</v>
          </cell>
          <cell r="AS100">
            <v>1364.0918356280322</v>
          </cell>
          <cell r="AT100">
            <v>108.6080545522387</v>
          </cell>
          <cell r="AU100">
            <v>0</v>
          </cell>
          <cell r="AV100">
            <v>16.369079961439546</v>
          </cell>
          <cell r="AW100">
            <v>15.425338978577502</v>
          </cell>
          <cell r="AX100">
            <v>600.54825135102146</v>
          </cell>
          <cell r="AY100">
            <v>998.42444578362108</v>
          </cell>
          <cell r="AZ100">
            <v>172.02131738556466</v>
          </cell>
          <cell r="BA100">
            <v>61.700621509065208</v>
          </cell>
          <cell r="BB100">
            <v>120.29919808519948</v>
          </cell>
          <cell r="BC100">
            <v>8.9039685722422046</v>
          </cell>
          <cell r="BD100">
            <v>340.49250111269913</v>
          </cell>
          <cell r="BE100">
            <v>5.0088605056699942</v>
          </cell>
          <cell r="BF100">
            <v>253.17546663785055</v>
          </cell>
          <cell r="BG100">
            <v>0</v>
          </cell>
          <cell r="BH100">
            <v>1463.3184564027772</v>
          </cell>
          <cell r="BI100">
            <v>5248.2177558102812</v>
          </cell>
          <cell r="BJ100">
            <v>71.652872842794736</v>
          </cell>
          <cell r="BK100">
            <v>198.15758905883311</v>
          </cell>
          <cell r="BL100">
            <v>1472.8482353919153</v>
          </cell>
          <cell r="BM100">
            <v>93.061654680723478</v>
          </cell>
          <cell r="BN100">
            <v>2780.1933729369248</v>
          </cell>
        </row>
        <row r="101">
          <cell r="A101" t="str">
            <v>P97</v>
          </cell>
          <cell r="B101" t="str">
            <v>Other business services</v>
          </cell>
          <cell r="C101">
            <v>158221.17854177495</v>
          </cell>
          <cell r="E101">
            <v>242.12595470985994</v>
          </cell>
          <cell r="F101">
            <v>23.754490691720356</v>
          </cell>
          <cell r="G101">
            <v>2.4814831199742793</v>
          </cell>
          <cell r="H101">
            <v>1525.4392576439495</v>
          </cell>
          <cell r="I101">
            <v>143.47131090520176</v>
          </cell>
          <cell r="J101">
            <v>1678.6011078359397</v>
          </cell>
          <cell r="K101">
            <v>400.91155830583625</v>
          </cell>
          <cell r="L101">
            <v>7497.779501275345</v>
          </cell>
          <cell r="M101">
            <v>1259.7771650904626</v>
          </cell>
          <cell r="N101">
            <v>243.90354837605886</v>
          </cell>
          <cell r="O101">
            <v>133.11475374047254</v>
          </cell>
          <cell r="P101">
            <v>37.302673870144936</v>
          </cell>
          <cell r="Q101">
            <v>94.015248224749882</v>
          </cell>
          <cell r="R101">
            <v>202.67286298105535</v>
          </cell>
          <cell r="S101">
            <v>388.3987214750577</v>
          </cell>
          <cell r="T101">
            <v>1360.4836788740026</v>
          </cell>
          <cell r="U101">
            <v>159.51954334924051</v>
          </cell>
          <cell r="V101">
            <v>850.87534644167431</v>
          </cell>
          <cell r="W101">
            <v>8525.6263303478736</v>
          </cell>
          <cell r="X101">
            <v>463.64415242993977</v>
          </cell>
          <cell r="Y101">
            <v>342.13490196584479</v>
          </cell>
          <cell r="Z101">
            <v>112.45532238298966</v>
          </cell>
          <cell r="AA101">
            <v>209.26490755576688</v>
          </cell>
          <cell r="AB101">
            <v>178.13176799329798</v>
          </cell>
          <cell r="AC101">
            <v>91.938725524073192</v>
          </cell>
          <cell r="AD101">
            <v>840.3403305510268</v>
          </cell>
          <cell r="AE101">
            <v>824.23971754492641</v>
          </cell>
          <cell r="AF101">
            <v>723.50490172965738</v>
          </cell>
          <cell r="AG101">
            <v>109.30032018657295</v>
          </cell>
          <cell r="AH101">
            <v>112.79171070159499</v>
          </cell>
          <cell r="AI101">
            <v>4760.1848970620376</v>
          </cell>
          <cell r="AJ101">
            <v>109.74277945434856</v>
          </cell>
          <cell r="AK101">
            <v>377.9285115633661</v>
          </cell>
          <cell r="AL101">
            <v>233.66458410449536</v>
          </cell>
          <cell r="AM101">
            <v>40.754733505006136</v>
          </cell>
          <cell r="AN101">
            <v>135.56447948836541</v>
          </cell>
          <cell r="AO101">
            <v>13578.415073773373</v>
          </cell>
          <cell r="AP101">
            <v>8993.8956203192647</v>
          </cell>
          <cell r="AQ101">
            <v>10075.447443656456</v>
          </cell>
          <cell r="AR101">
            <v>2627.0781382877735</v>
          </cell>
          <cell r="AS101">
            <v>1506.0156055299622</v>
          </cell>
          <cell r="AT101">
            <v>2475.4985305971263</v>
          </cell>
          <cell r="AU101">
            <v>0.92157054199445365</v>
          </cell>
          <cell r="AV101">
            <v>782.45470305735796</v>
          </cell>
          <cell r="AW101">
            <v>259.08703833974852</v>
          </cell>
          <cell r="AX101">
            <v>7741.2212182782341</v>
          </cell>
          <cell r="AY101">
            <v>1466.3475273204278</v>
          </cell>
          <cell r="AZ101">
            <v>252.64108311846357</v>
          </cell>
          <cell r="BA101">
            <v>90.617326294471198</v>
          </cell>
          <cell r="BB101">
            <v>3000.27637632094</v>
          </cell>
          <cell r="BC101">
            <v>248.4555122358887</v>
          </cell>
          <cell r="BD101">
            <v>622.02276814290371</v>
          </cell>
          <cell r="BE101">
            <v>25.032932052882604</v>
          </cell>
          <cell r="BF101">
            <v>4625.3608262658317</v>
          </cell>
          <cell r="BG101">
            <v>34847.729185013712</v>
          </cell>
          <cell r="BH101">
            <v>5895.9496063473352</v>
          </cell>
          <cell r="BI101">
            <v>9493.0663649894304</v>
          </cell>
          <cell r="BJ101">
            <v>166.98968548043763</v>
          </cell>
          <cell r="BK101">
            <v>302.00495418251393</v>
          </cell>
          <cell r="BL101">
            <v>4280.1561794433883</v>
          </cell>
          <cell r="BM101">
            <v>317.68187333449521</v>
          </cell>
          <cell r="BN101">
            <v>6342.8482336257384</v>
          </cell>
        </row>
        <row r="102">
          <cell r="A102" t="str">
            <v>P98</v>
          </cell>
          <cell r="B102" t="str">
            <v>Telecommunications</v>
          </cell>
          <cell r="C102">
            <v>136987.06140476809</v>
          </cell>
          <cell r="E102">
            <v>127.97092297484316</v>
          </cell>
          <cell r="F102">
            <v>11.807650361077973</v>
          </cell>
          <cell r="G102">
            <v>0</v>
          </cell>
          <cell r="H102">
            <v>182.55244501434512</v>
          </cell>
          <cell r="I102">
            <v>41.517798474259031</v>
          </cell>
          <cell r="J102">
            <v>485.92963572089496</v>
          </cell>
          <cell r="K102">
            <v>116.06658254271909</v>
          </cell>
          <cell r="L102">
            <v>812.65574521028122</v>
          </cell>
          <cell r="M102">
            <v>178.38168080339003</v>
          </cell>
          <cell r="N102">
            <v>233.35420738215598</v>
          </cell>
          <cell r="O102">
            <v>325.57440076598419</v>
          </cell>
          <cell r="P102">
            <v>40.469416999396742</v>
          </cell>
          <cell r="Q102">
            <v>100.90760103447239</v>
          </cell>
          <cell r="R102">
            <v>269.4990930799417</v>
          </cell>
          <cell r="S102">
            <v>302.01059201392025</v>
          </cell>
          <cell r="T102">
            <v>686.65897505423538</v>
          </cell>
          <cell r="U102">
            <v>23.135944493201382</v>
          </cell>
          <cell r="V102">
            <v>813.13799446521773</v>
          </cell>
          <cell r="W102">
            <v>634.78152934767445</v>
          </cell>
          <cell r="X102">
            <v>103.693143817966</v>
          </cell>
          <cell r="Y102">
            <v>415.72823806513975</v>
          </cell>
          <cell r="Z102">
            <v>42.425544564289545</v>
          </cell>
          <cell r="AA102">
            <v>164.0085436573313</v>
          </cell>
          <cell r="AB102">
            <v>306.66960594337928</v>
          </cell>
          <cell r="AC102">
            <v>133.48478379164825</v>
          </cell>
          <cell r="AD102">
            <v>954.38508554730117</v>
          </cell>
          <cell r="AE102">
            <v>986.68072583834658</v>
          </cell>
          <cell r="AF102">
            <v>332.57939720940431</v>
          </cell>
          <cell r="AG102">
            <v>112.14314815685097</v>
          </cell>
          <cell r="AH102">
            <v>176.77037421350906</v>
          </cell>
          <cell r="AI102">
            <v>673.16842853820026</v>
          </cell>
          <cell r="AJ102">
            <v>191.86521777925805</v>
          </cell>
          <cell r="AK102">
            <v>243.71930077422846</v>
          </cell>
          <cell r="AL102">
            <v>175.88294300862879</v>
          </cell>
          <cell r="AM102">
            <v>242.33600922111282</v>
          </cell>
          <cell r="AN102">
            <v>169.29125710804297</v>
          </cell>
          <cell r="AO102">
            <v>3694.3945727799664</v>
          </cell>
          <cell r="AP102">
            <v>6528.2154904940717</v>
          </cell>
          <cell r="AQ102">
            <v>5808.2727303870915</v>
          </cell>
          <cell r="AR102">
            <v>2719.1564398790556</v>
          </cell>
          <cell r="AS102">
            <v>3028.7693983146373</v>
          </cell>
          <cell r="AT102">
            <v>4008.2757862047029</v>
          </cell>
          <cell r="AU102">
            <v>5.9551087621306875</v>
          </cell>
          <cell r="AV102">
            <v>139.26059451550455</v>
          </cell>
          <cell r="AW102">
            <v>921.68291791592594</v>
          </cell>
          <cell r="AX102">
            <v>2273.2615671297131</v>
          </cell>
          <cell r="AY102">
            <v>3455.3019282641026</v>
          </cell>
          <cell r="AZ102">
            <v>595.32355420080353</v>
          </cell>
          <cell r="BA102">
            <v>213.53070567902509</v>
          </cell>
          <cell r="BB102">
            <v>2848.809980931409</v>
          </cell>
          <cell r="BC102">
            <v>435.38996614492771</v>
          </cell>
          <cell r="BD102">
            <v>1237.5572586274693</v>
          </cell>
          <cell r="BE102">
            <v>153.999668607074</v>
          </cell>
          <cell r="BF102">
            <v>9242.7475085325023</v>
          </cell>
          <cell r="BG102">
            <v>22939.326758721269</v>
          </cell>
          <cell r="BH102">
            <v>1087.6809589769605</v>
          </cell>
          <cell r="BI102">
            <v>4887.9961198266737</v>
          </cell>
          <cell r="BJ102">
            <v>31.102332218912235</v>
          </cell>
          <cell r="BK102">
            <v>153.60771852606712</v>
          </cell>
          <cell r="BL102">
            <v>554.77748002478063</v>
          </cell>
          <cell r="BM102">
            <v>158.60728449694324</v>
          </cell>
          <cell r="BN102">
            <v>4380.1483120089779</v>
          </cell>
        </row>
        <row r="103">
          <cell r="A103" t="str">
            <v>P99</v>
          </cell>
          <cell r="B103" t="str">
            <v>Support services</v>
          </cell>
          <cell r="C103">
            <v>103840.23503362696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4068.0227022309591</v>
          </cell>
          <cell r="M103">
            <v>974.73597785090601</v>
          </cell>
          <cell r="N103">
            <v>359.03375661833843</v>
          </cell>
          <cell r="O103">
            <v>177.35963814571392</v>
          </cell>
          <cell r="P103">
            <v>43.800116652465448</v>
          </cell>
          <cell r="Q103">
            <v>55.670517300946713</v>
          </cell>
          <cell r="R103">
            <v>699.6991665775862</v>
          </cell>
          <cell r="S103">
            <v>1078.2304469054582</v>
          </cell>
          <cell r="T103">
            <v>374.54744549124968</v>
          </cell>
          <cell r="U103">
            <v>950.83024281865755</v>
          </cell>
          <cell r="V103">
            <v>2410.9538354995634</v>
          </cell>
          <cell r="W103">
            <v>1111.46202969093</v>
          </cell>
          <cell r="X103">
            <v>187.40379888682355</v>
          </cell>
          <cell r="Y103">
            <v>529.17251816868168</v>
          </cell>
          <cell r="Z103">
            <v>195.60603473302149</v>
          </cell>
          <cell r="AA103">
            <v>663.12756807000733</v>
          </cell>
          <cell r="AB103">
            <v>3686.1490700265308</v>
          </cell>
          <cell r="AC103">
            <v>496.40406822283751</v>
          </cell>
          <cell r="AD103">
            <v>714.77655194002637</v>
          </cell>
          <cell r="AE103">
            <v>536.42160051994915</v>
          </cell>
          <cell r="AF103">
            <v>574.64529452304714</v>
          </cell>
          <cell r="AG103">
            <v>59.16928309858244</v>
          </cell>
          <cell r="AH103">
            <v>64.519734788165962</v>
          </cell>
          <cell r="AI103">
            <v>1513.223327841305</v>
          </cell>
          <cell r="AJ103">
            <v>112.8421832848893</v>
          </cell>
          <cell r="AK103">
            <v>216.84322323421321</v>
          </cell>
          <cell r="AL103">
            <v>356.38583866435113</v>
          </cell>
          <cell r="AM103">
            <v>2043.696703619479</v>
          </cell>
          <cell r="AN103">
            <v>485.00970015604082</v>
          </cell>
          <cell r="AO103">
            <v>3675.7778775200641</v>
          </cell>
          <cell r="AP103">
            <v>3669.6309824052601</v>
          </cell>
          <cell r="AQ103">
            <v>4064.1548160863117</v>
          </cell>
          <cell r="AR103">
            <v>1463.0101563866074</v>
          </cell>
          <cell r="AS103">
            <v>1038.9880834681901</v>
          </cell>
          <cell r="AT103">
            <v>11384.04916813968</v>
          </cell>
          <cell r="AU103">
            <v>11.758116422048099</v>
          </cell>
          <cell r="AV103">
            <v>321.77100991203247</v>
          </cell>
          <cell r="AW103">
            <v>987.84102068543621</v>
          </cell>
          <cell r="AX103">
            <v>3808.3244940142204</v>
          </cell>
          <cell r="AY103">
            <v>101.48219530650499</v>
          </cell>
          <cell r="AZ103">
            <v>17.484648940163712</v>
          </cell>
          <cell r="BA103">
            <v>6.2713954460532904</v>
          </cell>
          <cell r="BB103">
            <v>5079.0114417310069</v>
          </cell>
          <cell r="BC103">
            <v>334.84759428335065</v>
          </cell>
          <cell r="BD103">
            <v>821.39153141526742</v>
          </cell>
          <cell r="BE103">
            <v>156.63362672164678</v>
          </cell>
          <cell r="BF103">
            <v>1994.5913193664114</v>
          </cell>
          <cell r="BG103">
            <v>0</v>
          </cell>
          <cell r="BH103">
            <v>1826.5427359615799</v>
          </cell>
          <cell r="BI103">
            <v>2878.6359571164185</v>
          </cell>
          <cell r="BJ103">
            <v>68.530255799692426</v>
          </cell>
          <cell r="BK103">
            <v>93.046732205452571</v>
          </cell>
          <cell r="BL103">
            <v>811.400375669597</v>
          </cell>
          <cell r="BM103">
            <v>113.71730035020579</v>
          </cell>
          <cell r="BN103">
            <v>2246.6903919256183</v>
          </cell>
        </row>
        <row r="104">
          <cell r="A104" t="str">
            <v>P100</v>
          </cell>
          <cell r="B104" t="str">
            <v>Manufactured services n.e.c.</v>
          </cell>
          <cell r="C104">
            <v>3668.4846499978403</v>
          </cell>
          <cell r="E104">
            <v>0</v>
          </cell>
          <cell r="F104">
            <v>0</v>
          </cell>
          <cell r="G104">
            <v>0</v>
          </cell>
          <cell r="H104">
            <v>16.057799508404944</v>
          </cell>
          <cell r="I104">
            <v>45.464683424441354</v>
          </cell>
          <cell r="J104">
            <v>579.6175734059417</v>
          </cell>
          <cell r="K104">
            <v>128.52341101609423</v>
          </cell>
          <cell r="L104">
            <v>44.291254785828933</v>
          </cell>
          <cell r="M104">
            <v>5.0260414168906635</v>
          </cell>
          <cell r="N104">
            <v>3.9100587477279021</v>
          </cell>
          <cell r="O104">
            <v>4.1856463529172609</v>
          </cell>
          <cell r="P104">
            <v>0.80637345458198884</v>
          </cell>
          <cell r="Q104">
            <v>1.4623032676197427</v>
          </cell>
          <cell r="R104">
            <v>4.1696473360503852</v>
          </cell>
          <cell r="S104">
            <v>6.2436020846509832</v>
          </cell>
          <cell r="T104">
            <v>116.4909068747652</v>
          </cell>
          <cell r="U104">
            <v>3.5476427693602188</v>
          </cell>
          <cell r="V104">
            <v>16.12263761540283</v>
          </cell>
          <cell r="W104">
            <v>35.665116125548735</v>
          </cell>
          <cell r="X104">
            <v>2.5156321555753038</v>
          </cell>
          <cell r="Y104">
            <v>15.081815416773809</v>
          </cell>
          <cell r="Z104">
            <v>1.632691758703547</v>
          </cell>
          <cell r="AA104">
            <v>3.7163499248217082</v>
          </cell>
          <cell r="AB104">
            <v>8.6188182850799464</v>
          </cell>
          <cell r="AC104">
            <v>2.3437931749797438</v>
          </cell>
          <cell r="AD104">
            <v>11.428039237996277</v>
          </cell>
          <cell r="AE104">
            <v>15.009285050750591</v>
          </cell>
          <cell r="AF104">
            <v>7.3903275282569414</v>
          </cell>
          <cell r="AG104">
            <v>1.5302832819265322</v>
          </cell>
          <cell r="AH104">
            <v>2.6456748582963678</v>
          </cell>
          <cell r="AI104">
            <v>22.857324675002886</v>
          </cell>
          <cell r="AJ104">
            <v>2.8030673294487434</v>
          </cell>
          <cell r="AK104">
            <v>4.5489943813610481</v>
          </cell>
          <cell r="AL104">
            <v>2.9447066018472707</v>
          </cell>
          <cell r="AM104">
            <v>2.1655649508202606</v>
          </cell>
          <cell r="AN104">
            <v>1.4696548935292955</v>
          </cell>
          <cell r="AO104">
            <v>13.69492283878486</v>
          </cell>
          <cell r="AP104">
            <v>393.56044347735417</v>
          </cell>
          <cell r="AQ104">
            <v>144.13899394978557</v>
          </cell>
          <cell r="AR104">
            <v>16.546495789107915</v>
          </cell>
          <cell r="AS104">
            <v>22.611947028496925</v>
          </cell>
          <cell r="AT104">
            <v>29.720375575012778</v>
          </cell>
          <cell r="AU104">
            <v>0.13806854365861979</v>
          </cell>
          <cell r="AV104">
            <v>3.5377783108987693</v>
          </cell>
          <cell r="AW104">
            <v>6.4311060144664385</v>
          </cell>
          <cell r="AX104">
            <v>26.236567548256957</v>
          </cell>
          <cell r="AY104">
            <v>651.55799712005341</v>
          </cell>
          <cell r="AZ104">
            <v>112.25873474053739</v>
          </cell>
          <cell r="BA104">
            <v>40.264973019522451</v>
          </cell>
          <cell r="BB104">
            <v>44.85553319813846</v>
          </cell>
          <cell r="BC104">
            <v>6.118314972514975</v>
          </cell>
          <cell r="BD104">
            <v>8.582187694222517</v>
          </cell>
          <cell r="BE104">
            <v>4.4540131011061481</v>
          </cell>
          <cell r="BF104">
            <v>150.06478246771584</v>
          </cell>
          <cell r="BG104">
            <v>0</v>
          </cell>
          <cell r="BH104">
            <v>31.725573771589165</v>
          </cell>
          <cell r="BI104">
            <v>89.119667463504271</v>
          </cell>
          <cell r="BJ104">
            <v>0.34088560387968342</v>
          </cell>
          <cell r="BK104">
            <v>3.7038332350105145</v>
          </cell>
          <cell r="BL104">
            <v>8.1933838615928885</v>
          </cell>
          <cell r="BM104">
            <v>1.8957076850395835</v>
          </cell>
          <cell r="BN104">
            <v>360.00184767529896</v>
          </cell>
        </row>
        <row r="105">
          <cell r="A105" t="str">
            <v>P101</v>
          </cell>
          <cell r="B105" t="str">
            <v>Public administration</v>
          </cell>
          <cell r="C105">
            <v>439087.58699476381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403.08119900703275</v>
          </cell>
          <cell r="AU105">
            <v>3.5830345262328125</v>
          </cell>
          <cell r="AV105">
            <v>37.472210586577248</v>
          </cell>
          <cell r="AW105">
            <v>46.373840403102882</v>
          </cell>
          <cell r="AX105">
            <v>359.34881375295652</v>
          </cell>
          <cell r="AY105">
            <v>31.258781802663258</v>
          </cell>
          <cell r="AZ105">
            <v>5.3856622283939597</v>
          </cell>
          <cell r="BA105">
            <v>1.9317298098874371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35978.82215382751</v>
          </cell>
          <cell r="BH105">
            <v>0</v>
          </cell>
          <cell r="BI105">
            <v>4766.2598571416966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39.89335044593625</v>
          </cell>
        </row>
        <row r="106">
          <cell r="A106" t="str">
            <v>P102</v>
          </cell>
          <cell r="B106" t="str">
            <v>Education services</v>
          </cell>
          <cell r="C106">
            <v>33155.42423882852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0.35318117441465868</v>
          </cell>
          <cell r="K106">
            <v>0.59645538883127247</v>
          </cell>
          <cell r="L106">
            <v>32.218313655943035</v>
          </cell>
          <cell r="M106">
            <v>11.03516295983848</v>
          </cell>
          <cell r="N106">
            <v>2.7851861021385398</v>
          </cell>
          <cell r="O106">
            <v>2.1426855584834632</v>
          </cell>
          <cell r="P106">
            <v>0.99737308006646941</v>
          </cell>
          <cell r="Q106">
            <v>0.59013662989637172</v>
          </cell>
          <cell r="R106">
            <v>2.9105967260844769</v>
          </cell>
          <cell r="S106">
            <v>11.625587990936001</v>
          </cell>
          <cell r="T106">
            <v>7.7752263622235542</v>
          </cell>
          <cell r="U106">
            <v>0.46218851404062311</v>
          </cell>
          <cell r="V106">
            <v>18.38346823195927</v>
          </cell>
          <cell r="W106">
            <v>25.921867441519606</v>
          </cell>
          <cell r="X106">
            <v>3.6689056624476724</v>
          </cell>
          <cell r="Y106">
            <v>6.9741290221875873</v>
          </cell>
          <cell r="Z106">
            <v>1.5804252885872723</v>
          </cell>
          <cell r="AA106">
            <v>2.2617192995220337</v>
          </cell>
          <cell r="AB106">
            <v>16.870501005127135</v>
          </cell>
          <cell r="AC106">
            <v>2.7659784898971709</v>
          </cell>
          <cell r="AD106">
            <v>6.4185320621641697</v>
          </cell>
          <cell r="AE106">
            <v>18.161780852662964</v>
          </cell>
          <cell r="AF106">
            <v>284.96130065736992</v>
          </cell>
          <cell r="AG106">
            <v>1.9005980832561034</v>
          </cell>
          <cell r="AH106">
            <v>1.9925414326796276</v>
          </cell>
          <cell r="AI106">
            <v>16.059884468556604</v>
          </cell>
          <cell r="AJ106">
            <v>2.756410072076612</v>
          </cell>
          <cell r="AK106">
            <v>1.4207393259258709</v>
          </cell>
          <cell r="AL106">
            <v>1.8185626523434846</v>
          </cell>
          <cell r="AM106">
            <v>8.5106097763829798</v>
          </cell>
          <cell r="AN106">
            <v>32.517466784601979</v>
          </cell>
          <cell r="AO106">
            <v>0</v>
          </cell>
          <cell r="AP106">
            <v>40.913875229307081</v>
          </cell>
          <cell r="AQ106">
            <v>32.717940200217903</v>
          </cell>
          <cell r="AR106">
            <v>31.494590627395944</v>
          </cell>
          <cell r="AS106">
            <v>13.092054069572253</v>
          </cell>
          <cell r="AT106">
            <v>128.69187854230898</v>
          </cell>
          <cell r="AU106">
            <v>8.135837197464485E-2</v>
          </cell>
          <cell r="AV106">
            <v>3.1800109720918237</v>
          </cell>
          <cell r="AW106">
            <v>73.507754867827245</v>
          </cell>
          <cell r="AX106">
            <v>30.568230218956863</v>
          </cell>
          <cell r="AY106">
            <v>342.66848858421554</v>
          </cell>
          <cell r="AZ106">
            <v>59.039304457847798</v>
          </cell>
          <cell r="BA106">
            <v>21.176223004660052</v>
          </cell>
          <cell r="BB106">
            <v>82.440118269430187</v>
          </cell>
          <cell r="BC106">
            <v>3.3288381755553558</v>
          </cell>
          <cell r="BD106">
            <v>19.41028576503869</v>
          </cell>
          <cell r="BE106">
            <v>8.5468530375440093</v>
          </cell>
          <cell r="BF106">
            <v>242.92838212753534</v>
          </cell>
          <cell r="BG106">
            <v>0</v>
          </cell>
          <cell r="BH106">
            <v>22.978822217221445</v>
          </cell>
          <cell r="BI106">
            <v>40.206583302465859</v>
          </cell>
          <cell r="BJ106">
            <v>0.25108812827976501</v>
          </cell>
          <cell r="BK106">
            <v>2.7281543833321429</v>
          </cell>
          <cell r="BL106">
            <v>16.257683773338805</v>
          </cell>
          <cell r="BM106">
            <v>0.97136183488679861</v>
          </cell>
          <cell r="BN106">
            <v>211.26359422958629</v>
          </cell>
        </row>
        <row r="107">
          <cell r="A107" t="str">
            <v>P103</v>
          </cell>
          <cell r="B107" t="str">
            <v>Health, social services</v>
          </cell>
          <cell r="C107">
            <v>101395.95665532484</v>
          </cell>
          <cell r="E107">
            <v>2506.319049924035</v>
          </cell>
          <cell r="F107">
            <v>253.92554217490186</v>
          </cell>
          <cell r="G107">
            <v>23.873412372139786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29.179992469167988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552.21884972470173</v>
          </cell>
          <cell r="AU107">
            <v>4.9087360300465086</v>
          </cell>
          <cell r="AV107">
            <v>51.336706047657579</v>
          </cell>
          <cell r="AW107">
            <v>63.531886051255356</v>
          </cell>
          <cell r="AX107">
            <v>492.3057415464591</v>
          </cell>
          <cell r="AY107">
            <v>971.07494286754206</v>
          </cell>
          <cell r="AZ107">
            <v>167.30919566084822</v>
          </cell>
          <cell r="BA107">
            <v>60.0104772672926</v>
          </cell>
          <cell r="BB107">
            <v>5047.3272122963835</v>
          </cell>
          <cell r="BC107">
            <v>217.67504903132175</v>
          </cell>
          <cell r="BD107">
            <v>537.99056144277824</v>
          </cell>
          <cell r="BE107">
            <v>120.62568232467757</v>
          </cell>
          <cell r="BF107">
            <v>5388.5042896036593</v>
          </cell>
          <cell r="BG107">
            <v>9048.3135689779465</v>
          </cell>
          <cell r="BH107">
            <v>1490.1709470168962</v>
          </cell>
          <cell r="BI107">
            <v>286.68666597908771</v>
          </cell>
          <cell r="BJ107">
            <v>51.047382038181311</v>
          </cell>
          <cell r="BK107">
            <v>89.702080235153787</v>
          </cell>
          <cell r="BL107">
            <v>852.65387650460139</v>
          </cell>
          <cell r="BM107">
            <v>60.890397455008163</v>
          </cell>
          <cell r="BN107">
            <v>1442.3238299698487</v>
          </cell>
        </row>
        <row r="108">
          <cell r="A108" t="str">
            <v>P104</v>
          </cell>
          <cell r="B108" t="str">
            <v>Other services n.e.c.</v>
          </cell>
          <cell r="C108">
            <v>142506.71871117319</v>
          </cell>
          <cell r="E108">
            <v>775.90206448573838</v>
          </cell>
          <cell r="F108">
            <v>78.933786814824032</v>
          </cell>
          <cell r="G108">
            <v>6.9033928042846764</v>
          </cell>
          <cell r="H108">
            <v>1098.7914821745371</v>
          </cell>
          <cell r="I108">
            <v>156.60077069894555</v>
          </cell>
          <cell r="J108">
            <v>1832.3702551625511</v>
          </cell>
          <cell r="K108">
            <v>437.62482965052368</v>
          </cell>
          <cell r="L108">
            <v>6684.0028534292951</v>
          </cell>
          <cell r="M108">
            <v>3190.2139965673859</v>
          </cell>
          <cell r="N108">
            <v>1071.0138748833874</v>
          </cell>
          <cell r="O108">
            <v>555.35410710477879</v>
          </cell>
          <cell r="P108">
            <v>220.58475149027319</v>
          </cell>
          <cell r="Q108">
            <v>232.20948401547719</v>
          </cell>
          <cell r="R108">
            <v>829.77485070885757</v>
          </cell>
          <cell r="S108">
            <v>3951.9227480261434</v>
          </cell>
          <cell r="T108">
            <v>1745.6962009157887</v>
          </cell>
          <cell r="U108">
            <v>807.48857155640212</v>
          </cell>
          <cell r="V108">
            <v>3263.2634025919178</v>
          </cell>
          <cell r="W108">
            <v>3704.9778465525833</v>
          </cell>
          <cell r="X108">
            <v>275.14254882906818</v>
          </cell>
          <cell r="Y108">
            <v>1579.4927407779719</v>
          </cell>
          <cell r="Z108">
            <v>205.79600629523264</v>
          </cell>
          <cell r="AA108">
            <v>957.77872073203878</v>
          </cell>
          <cell r="AB108">
            <v>4551.8223986762359</v>
          </cell>
          <cell r="AC108">
            <v>1274.2194588380341</v>
          </cell>
          <cell r="AD108">
            <v>1877.1601607607545</v>
          </cell>
          <cell r="AE108">
            <v>1857.4488373380573</v>
          </cell>
          <cell r="AF108">
            <v>1405.8237311373236</v>
          </cell>
          <cell r="AG108">
            <v>192.70252281666467</v>
          </cell>
          <cell r="AH108">
            <v>224.71319076703466</v>
          </cell>
          <cell r="AI108">
            <v>6937.4871696217515</v>
          </cell>
          <cell r="AJ108">
            <v>1111.5070600787465</v>
          </cell>
          <cell r="AK108">
            <v>811.7651739175609</v>
          </cell>
          <cell r="AL108">
            <v>503.55072838903789</v>
          </cell>
          <cell r="AM108">
            <v>33.308686227678699</v>
          </cell>
          <cell r="AN108">
            <v>43.949531363540551</v>
          </cell>
          <cell r="AO108">
            <v>1013.5661525337816</v>
          </cell>
          <cell r="AP108">
            <v>0</v>
          </cell>
          <cell r="AQ108">
            <v>147.27594881960479</v>
          </cell>
          <cell r="AR108">
            <v>295.46043608178024</v>
          </cell>
          <cell r="AS108">
            <v>982.10752020705615</v>
          </cell>
          <cell r="AT108">
            <v>3519.1691830550863</v>
          </cell>
          <cell r="AU108">
            <v>31.386298714760706</v>
          </cell>
          <cell r="AV108">
            <v>328.46061762055638</v>
          </cell>
          <cell r="AW108">
            <v>405.37724063104577</v>
          </cell>
          <cell r="AX108">
            <v>3141.409750365638</v>
          </cell>
          <cell r="AY108">
            <v>115.4793749933182</v>
          </cell>
          <cell r="AZ108">
            <v>19.896261856470371</v>
          </cell>
          <cell r="BA108">
            <v>7.1363929826196602</v>
          </cell>
          <cell r="BB108">
            <v>3695.487336799441</v>
          </cell>
          <cell r="BC108">
            <v>165.14552407870724</v>
          </cell>
          <cell r="BD108">
            <v>423.48085888976726</v>
          </cell>
          <cell r="BE108">
            <v>89.246850111460262</v>
          </cell>
          <cell r="BF108">
            <v>3946.6549153645042</v>
          </cell>
          <cell r="BG108">
            <v>970.26688623896928</v>
          </cell>
          <cell r="BH108">
            <v>423.78442486523551</v>
          </cell>
          <cell r="BI108">
            <v>260.27518034964464</v>
          </cell>
          <cell r="BJ108">
            <v>19.058193407683866</v>
          </cell>
          <cell r="BK108">
            <v>39.316582151555544</v>
          </cell>
          <cell r="BL108">
            <v>251.79512854806148</v>
          </cell>
          <cell r="BM108">
            <v>12.875811494887222</v>
          </cell>
          <cell r="BN108">
            <v>1668.0382734285859</v>
          </cell>
        </row>
        <row r="109">
          <cell r="A109" t="str">
            <v>D1</v>
          </cell>
          <cell r="B109" t="str">
            <v>Purchases by non- residents</v>
          </cell>
          <cell r="C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</row>
        <row r="110">
          <cell r="A110" t="str">
            <v>D2</v>
          </cell>
          <cell r="B110" t="str">
            <v>Purchases by residents</v>
          </cell>
          <cell r="C110">
            <v>30755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</row>
        <row r="111">
          <cell r="B111" t="str">
            <v>Total Industry</v>
          </cell>
          <cell r="C111">
            <v>5068291.2687752387</v>
          </cell>
          <cell r="E111">
            <v>60037.000000237611</v>
          </cell>
          <cell r="F111">
            <v>5867.9999999897509</v>
          </cell>
          <cell r="G111">
            <v>771.00000000298826</v>
          </cell>
          <cell r="H111">
            <v>27650.478051099089</v>
          </cell>
          <cell r="I111">
            <v>16115.651522742521</v>
          </cell>
          <cell r="J111">
            <v>58508.333189807738</v>
          </cell>
          <cell r="K111">
            <v>17867.681371313356</v>
          </cell>
          <cell r="L111">
            <v>137727.60456262124</v>
          </cell>
          <cell r="M111">
            <v>35973.125149191175</v>
          </cell>
          <cell r="N111">
            <v>14629.691523192614</v>
          </cell>
          <cell r="O111">
            <v>10133.599221210174</v>
          </cell>
          <cell r="P111">
            <v>3584.7914598539055</v>
          </cell>
          <cell r="Q111">
            <v>4231.4920315254049</v>
          </cell>
          <cell r="R111">
            <v>17053.433410107831</v>
          </cell>
          <cell r="S111">
            <v>37309.120668217322</v>
          </cell>
          <cell r="T111">
            <v>19216.128254751984</v>
          </cell>
          <cell r="U111">
            <v>65396.012615706284</v>
          </cell>
          <cell r="V111">
            <v>61802.556200497762</v>
          </cell>
          <cell r="W111">
            <v>68047.955318592605</v>
          </cell>
          <cell r="X111">
            <v>8235.3428236045165</v>
          </cell>
          <cell r="Y111">
            <v>19223.492311156744</v>
          </cell>
          <cell r="Z111">
            <v>4856.7109265980816</v>
          </cell>
          <cell r="AA111">
            <v>22195.067270080493</v>
          </cell>
          <cell r="AB111">
            <v>82234.555594638936</v>
          </cell>
          <cell r="AC111">
            <v>24523.72650404934</v>
          </cell>
          <cell r="AD111">
            <v>40427.257292853472</v>
          </cell>
          <cell r="AE111">
            <v>37265.572560207947</v>
          </cell>
          <cell r="AF111">
            <v>25422.468652363787</v>
          </cell>
          <cell r="AG111">
            <v>5586.0113611058605</v>
          </cell>
          <cell r="AH111">
            <v>3798.8789626198432</v>
          </cell>
          <cell r="AI111">
            <v>139390.49718279537</v>
          </cell>
          <cell r="AJ111">
            <v>8404.8773181812285</v>
          </cell>
          <cell r="AK111">
            <v>12043.439245685131</v>
          </cell>
          <cell r="AL111">
            <v>19020.381946155245</v>
          </cell>
          <cell r="AM111">
            <v>28041.871890458777</v>
          </cell>
          <cell r="AN111">
            <v>14822.617002083087</v>
          </cell>
          <cell r="AO111">
            <v>133335.97325799291</v>
          </cell>
          <cell r="AP111">
            <v>83267.655245511763</v>
          </cell>
          <cell r="AQ111">
            <v>68057.363157745131</v>
          </cell>
          <cell r="AR111">
            <v>29136.140758514284</v>
          </cell>
          <cell r="AS111">
            <v>25545.997102236212</v>
          </cell>
          <cell r="AT111">
            <v>80908.804490524795</v>
          </cell>
          <cell r="AU111">
            <v>946.45786999655616</v>
          </cell>
          <cell r="AV111">
            <v>13784.432419999881</v>
          </cell>
          <cell r="AW111">
            <v>15205.744809160222</v>
          </cell>
          <cell r="AX111">
            <v>80272.514105893817</v>
          </cell>
          <cell r="AY111">
            <v>43494.99999971583</v>
          </cell>
          <cell r="AZ111">
            <v>44000.000000010565</v>
          </cell>
          <cell r="BA111">
            <v>56507.000000206201</v>
          </cell>
          <cell r="BB111">
            <v>76152.522921429816</v>
          </cell>
          <cell r="BC111">
            <v>5703.7861766399728</v>
          </cell>
          <cell r="BD111">
            <v>11369.066838961553</v>
          </cell>
          <cell r="BE111">
            <v>1725.0000000989533</v>
          </cell>
          <cell r="BF111">
            <v>76234.040483597113</v>
          </cell>
          <cell r="BG111">
            <v>176306</v>
          </cell>
          <cell r="BH111">
            <v>18362.729707935559</v>
          </cell>
          <cell r="BI111">
            <v>58053.999999608044</v>
          </cell>
          <cell r="BJ111">
            <v>619.32808782418215</v>
          </cell>
          <cell r="BK111">
            <v>1355.729049071361</v>
          </cell>
          <cell r="BL111">
            <v>14772.07460526785</v>
          </cell>
          <cell r="BM111">
            <v>1595.1385492826839</v>
          </cell>
          <cell r="BN111">
            <v>88196.648999789657</v>
          </cell>
        </row>
        <row r="113">
          <cell r="A113" t="str">
            <v>V1</v>
          </cell>
          <cell r="B113" t="str">
            <v>Total gross value added / GDP</v>
          </cell>
          <cell r="D113">
            <v>224109</v>
          </cell>
          <cell r="E113">
            <v>45109</v>
          </cell>
          <cell r="F113">
            <v>6939</v>
          </cell>
          <cell r="G113">
            <v>1742</v>
          </cell>
          <cell r="H113">
            <v>28289.2146307</v>
          </cell>
          <cell r="I113">
            <v>30604.686373799996</v>
          </cell>
          <cell r="J113">
            <v>80526.178827540294</v>
          </cell>
          <cell r="K113">
            <v>17352.819973401034</v>
          </cell>
          <cell r="L113">
            <v>34503.761664860707</v>
          </cell>
          <cell r="M113">
            <v>21795.667687800749</v>
          </cell>
          <cell r="N113">
            <v>3787.6505795160142</v>
          </cell>
          <cell r="O113">
            <v>4794.6164465429492</v>
          </cell>
          <cell r="P113">
            <v>751.44184094406194</v>
          </cell>
          <cell r="Q113">
            <v>1490.5079650850939</v>
          </cell>
          <cell r="R113">
            <v>8501.2716768214013</v>
          </cell>
          <cell r="S113">
            <v>10736.716150373753</v>
          </cell>
          <cell r="T113">
            <v>8815.3385796144466</v>
          </cell>
          <cell r="U113">
            <v>20534.599862844188</v>
          </cell>
          <cell r="V113">
            <v>15724.480122197099</v>
          </cell>
          <cell r="W113">
            <v>19955.305499164177</v>
          </cell>
          <cell r="X113">
            <v>3313.4054759303563</v>
          </cell>
          <cell r="Y113">
            <v>9640.8380028925603</v>
          </cell>
          <cell r="Z113">
            <v>2267.8071654000005</v>
          </cell>
          <cell r="AA113">
            <v>9389.7540765100021</v>
          </cell>
          <cell r="AB113">
            <v>23642.481783551324</v>
          </cell>
          <cell r="AC113">
            <v>11809.170344062306</v>
          </cell>
          <cell r="AD113">
            <v>16520.255457130315</v>
          </cell>
          <cell r="AE113">
            <v>14017.215867057221</v>
          </cell>
          <cell r="AF113">
            <v>8133.6093615399996</v>
          </cell>
          <cell r="AG113">
            <v>2395.8396492999996</v>
          </cell>
          <cell r="AH113">
            <v>1653.9583131099998</v>
          </cell>
          <cell r="AI113">
            <v>21133.982101000016</v>
          </cell>
          <cell r="AJ113">
            <v>3706.5143949466997</v>
          </cell>
          <cell r="AK113">
            <v>3593.679924500002</v>
          </cell>
          <cell r="AL113">
            <v>13200.548249930001</v>
          </cell>
          <cell r="AM113">
            <v>31393.128110287504</v>
          </cell>
          <cell r="AN113">
            <v>10389.382997879999</v>
          </cell>
          <cell r="AO113">
            <v>48189.598360841737</v>
          </cell>
          <cell r="AP113">
            <v>74441.571772552794</v>
          </cell>
          <cell r="AQ113">
            <v>60099.468546450844</v>
          </cell>
          <cell r="AR113">
            <v>35697.700678388777</v>
          </cell>
          <cell r="AS113">
            <v>18007.631472900473</v>
          </cell>
          <cell r="AT113">
            <v>70929.447211156614</v>
          </cell>
          <cell r="AU113">
            <v>384.85321099999965</v>
          </cell>
          <cell r="AV113">
            <v>3787.8338400000011</v>
          </cell>
          <cell r="AW113">
            <v>22713.918273389943</v>
          </cell>
          <cell r="AX113">
            <v>57737.087650158966</v>
          </cell>
          <cell r="AY113">
            <v>92001</v>
          </cell>
          <cell r="AZ113">
            <v>54119</v>
          </cell>
          <cell r="BA113">
            <v>52317</v>
          </cell>
          <cell r="BB113">
            <v>120050.36290123698</v>
          </cell>
          <cell r="BC113">
            <v>4716.5815872700869</v>
          </cell>
          <cell r="BD113">
            <v>4117.7782504119687</v>
          </cell>
          <cell r="BE113">
            <v>1127.9999777585356</v>
          </cell>
          <cell r="BF113">
            <v>59960.283080587251</v>
          </cell>
          <cell r="BG113">
            <v>259802</v>
          </cell>
          <cell r="BH113">
            <v>14956.235728641117</v>
          </cell>
          <cell r="BI113">
            <v>42375.999951374019</v>
          </cell>
          <cell r="BJ113">
            <v>299.87103739175143</v>
          </cell>
          <cell r="BK113">
            <v>599.86911112294911</v>
          </cell>
          <cell r="BL113">
            <v>3449.8091649997241</v>
          </cell>
          <cell r="BM113">
            <v>480.21478121327664</v>
          </cell>
          <cell r="BN113">
            <v>141555.75099999999</v>
          </cell>
        </row>
        <row r="114">
          <cell r="A114" t="str">
            <v>V2</v>
          </cell>
          <cell r="B114" t="str">
            <v>Compensation of employees</v>
          </cell>
          <cell r="E114">
            <v>12703</v>
          </cell>
          <cell r="F114">
            <v>1337</v>
          </cell>
          <cell r="G114">
            <v>611</v>
          </cell>
          <cell r="H114">
            <v>10409.807140000001</v>
          </cell>
          <cell r="I114">
            <v>20700.090378599998</v>
          </cell>
          <cell r="J114">
            <v>19154.286611393833</v>
          </cell>
          <cell r="K114">
            <v>6751.0379307104595</v>
          </cell>
          <cell r="L114">
            <v>17661.282685895894</v>
          </cell>
          <cell r="M114">
            <v>6996.4435130152306</v>
          </cell>
          <cell r="N114">
            <v>2672.4772758668082</v>
          </cell>
          <cell r="O114">
            <v>3957.8677193186991</v>
          </cell>
          <cell r="P114">
            <v>363.940233731121</v>
          </cell>
          <cell r="Q114">
            <v>712.75299865418197</v>
          </cell>
          <cell r="R114">
            <v>4288.2789039439467</v>
          </cell>
          <cell r="S114">
            <v>4629.5522862601256</v>
          </cell>
          <cell r="T114">
            <v>7519.8635155670218</v>
          </cell>
          <cell r="U114">
            <v>2442.657542277881</v>
          </cell>
          <cell r="V114">
            <v>5403.314808394477</v>
          </cell>
          <cell r="W114">
            <v>12051.753340064588</v>
          </cell>
          <cell r="X114">
            <v>1988.6119957911581</v>
          </cell>
          <cell r="Y114">
            <v>8149.22179402041</v>
          </cell>
          <cell r="Z114">
            <v>1366.2456872000002</v>
          </cell>
          <cell r="AA114">
            <v>2881.5215533199998</v>
          </cell>
          <cell r="AB114">
            <v>10284.648039789052</v>
          </cell>
          <cell r="AC114">
            <v>2469.3609771208457</v>
          </cell>
          <cell r="AD114">
            <v>13734.236614471425</v>
          </cell>
          <cell r="AE114">
            <v>11391.515255316281</v>
          </cell>
          <cell r="AF114">
            <v>5327.2681000729999</v>
          </cell>
          <cell r="AG114">
            <v>1659.6031819520001</v>
          </cell>
          <cell r="AH114">
            <v>698.82361016800007</v>
          </cell>
          <cell r="AI114">
            <v>13324.749485954002</v>
          </cell>
          <cell r="AJ114">
            <v>3041.4165479742996</v>
          </cell>
          <cell r="AK114">
            <v>2889.6311525600004</v>
          </cell>
          <cell r="AL114">
            <v>2625.2956861659995</v>
          </cell>
          <cell r="AM114">
            <v>12933.303687048103</v>
          </cell>
          <cell r="AN114">
            <v>2252.3937180473999</v>
          </cell>
          <cell r="AO114">
            <v>23743.834867386191</v>
          </cell>
          <cell r="AP114">
            <v>42797.914131994636</v>
          </cell>
          <cell r="AQ114">
            <v>36272.549899898215</v>
          </cell>
          <cell r="AR114">
            <v>17999.439775661529</v>
          </cell>
          <cell r="AS114">
            <v>6678.8392449443745</v>
          </cell>
          <cell r="AT114">
            <v>26879.271194282694</v>
          </cell>
          <cell r="AU114">
            <v>73.618803100000036</v>
          </cell>
          <cell r="AV114">
            <v>1522.577237</v>
          </cell>
          <cell r="AW114">
            <v>9953.2394061725972</v>
          </cell>
          <cell r="AX114">
            <v>17355.94646573026</v>
          </cell>
          <cell r="AY114">
            <v>41550</v>
          </cell>
          <cell r="AZ114">
            <v>16965</v>
          </cell>
          <cell r="BA114">
            <v>32865</v>
          </cell>
          <cell r="BB114">
            <v>5864.218198665345</v>
          </cell>
          <cell r="BC114">
            <v>1247.5989349371948</v>
          </cell>
          <cell r="BD114">
            <v>3480.7991475614226</v>
          </cell>
          <cell r="BE114">
            <v>1109.2218665108571</v>
          </cell>
          <cell r="BF114">
            <v>44591.055070991686</v>
          </cell>
          <cell r="BG114">
            <v>225220</v>
          </cell>
          <cell r="BH114">
            <v>7320.8166815843251</v>
          </cell>
          <cell r="BI114">
            <v>19678.004743426012</v>
          </cell>
          <cell r="BJ114">
            <v>170.4058576973737</v>
          </cell>
          <cell r="BK114">
            <v>401.12840678638759</v>
          </cell>
          <cell r="BL114">
            <v>2765.9343318073875</v>
          </cell>
          <cell r="BM114">
            <v>366.0405603395975</v>
          </cell>
          <cell r="BN114">
            <v>58122</v>
          </cell>
        </row>
        <row r="115">
          <cell r="A115" t="str">
            <v>V3</v>
          </cell>
          <cell r="B115" t="str">
            <v>Taxes less subsidies</v>
          </cell>
          <cell r="D115">
            <v>224109</v>
          </cell>
          <cell r="E115">
            <v>-167.54414562697593</v>
          </cell>
          <cell r="F115">
            <v>94.967429674299112</v>
          </cell>
          <cell r="G115">
            <v>11.390890201364268</v>
          </cell>
          <cell r="H115">
            <v>400.45987188750087</v>
          </cell>
          <cell r="I115">
            <v>536.56638781249262</v>
          </cell>
          <cell r="J115">
            <v>426.78211733357932</v>
          </cell>
          <cell r="K115">
            <v>161.00676013314623</v>
          </cell>
          <cell r="L115">
            <v>30.336751243721082</v>
          </cell>
          <cell r="M115">
            <v>257.09465206733671</v>
          </cell>
          <cell r="N115">
            <v>24.109189990388831</v>
          </cell>
          <cell r="O115">
            <v>42.928059840668539</v>
          </cell>
          <cell r="P115">
            <v>-6.893279364028837</v>
          </cell>
          <cell r="Q115">
            <v>29.805765836769595</v>
          </cell>
          <cell r="R115">
            <v>63.044752378878783</v>
          </cell>
          <cell r="S115">
            <v>-10.778784468648876</v>
          </cell>
          <cell r="T115">
            <v>123.80221905216241</v>
          </cell>
          <cell r="U115">
            <v>280.66392964605251</v>
          </cell>
          <cell r="V115">
            <v>-1000.2523602433625</v>
          </cell>
          <cell r="W115">
            <v>215.83544920519796</v>
          </cell>
          <cell r="X115">
            <v>-1.2943113717323014</v>
          </cell>
          <cell r="Y115">
            <v>-45.819943553624014</v>
          </cell>
          <cell r="Z115">
            <v>16.709681347878703</v>
          </cell>
          <cell r="AA115">
            <v>22.088765186787001</v>
          </cell>
          <cell r="AB115">
            <v>126.97536881992673</v>
          </cell>
          <cell r="AC115">
            <v>1.8055224702780635</v>
          </cell>
          <cell r="AD115">
            <v>-28.477924170288684</v>
          </cell>
          <cell r="AE115">
            <v>-287.06565269039675</v>
          </cell>
          <cell r="AF115">
            <v>73.958426274323642</v>
          </cell>
          <cell r="AG115">
            <v>2.484946950841799</v>
          </cell>
          <cell r="AH115">
            <v>32.371563524606245</v>
          </cell>
          <cell r="AI115">
            <v>-179.75778740221622</v>
          </cell>
          <cell r="AJ115">
            <v>20.785609234851272</v>
          </cell>
          <cell r="AK115">
            <v>14.62993691554562</v>
          </cell>
          <cell r="AL115">
            <v>39.037110792963354</v>
          </cell>
          <cell r="AM115">
            <v>-168.41828790450711</v>
          </cell>
          <cell r="AN115">
            <v>-283.36867208848594</v>
          </cell>
          <cell r="AO115">
            <v>655.75674408371913</v>
          </cell>
          <cell r="AP115">
            <v>1847.3614429257084</v>
          </cell>
          <cell r="AQ115">
            <v>1510.9140523288943</v>
          </cell>
          <cell r="AR115">
            <v>605.97381453167407</v>
          </cell>
          <cell r="AS115">
            <v>427.60331669098883</v>
          </cell>
          <cell r="AT115">
            <v>1172.038985604989</v>
          </cell>
          <cell r="AU115">
            <v>26.163997666128658</v>
          </cell>
          <cell r="AV115">
            <v>97.120645836956783</v>
          </cell>
          <cell r="AW115">
            <v>238.58617545581481</v>
          </cell>
          <cell r="AX115">
            <v>480.96512781910008</v>
          </cell>
          <cell r="AY115">
            <v>1462.0759605993576</v>
          </cell>
          <cell r="AZ115">
            <v>1034.1710039207724</v>
          </cell>
          <cell r="BA115">
            <v>606.05390612021597</v>
          </cell>
          <cell r="BB115">
            <v>11358.223675365118</v>
          </cell>
          <cell r="BC115">
            <v>98.35982931583429</v>
          </cell>
          <cell r="BD115">
            <v>88.792172817069897</v>
          </cell>
          <cell r="BE115">
            <v>-5.0341026524285226</v>
          </cell>
          <cell r="BF115">
            <v>584.51225740360815</v>
          </cell>
          <cell r="BG115">
            <v>3339.4056770914203</v>
          </cell>
          <cell r="BH115">
            <v>487.7235331989362</v>
          </cell>
          <cell r="BI115">
            <v>835.94020184300871</v>
          </cell>
          <cell r="BJ115">
            <v>-169.90096451946263</v>
          </cell>
          <cell r="BK115">
            <v>57.028594881365905</v>
          </cell>
          <cell r="BL115">
            <v>216.64023748055541</v>
          </cell>
          <cell r="BM115">
            <v>59.54564620758017</v>
          </cell>
          <cell r="BN115">
            <v>0</v>
          </cell>
        </row>
        <row r="116">
          <cell r="A116" t="str">
            <v>V4</v>
          </cell>
          <cell r="B116" t="str">
            <v xml:space="preserve">   Taxes on products</v>
          </cell>
          <cell r="D116">
            <v>230000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  <row r="117">
          <cell r="A117" t="str">
            <v>V5</v>
          </cell>
          <cell r="B117" t="str">
            <v xml:space="preserve">   Subsidies on products</v>
          </cell>
          <cell r="D117">
            <v>-5891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</row>
        <row r="118">
          <cell r="A118" t="str">
            <v>V6</v>
          </cell>
          <cell r="B118" t="str">
            <v xml:space="preserve">   Other taxes less subsidies</v>
          </cell>
          <cell r="E118">
            <v>-167.54414562697593</v>
          </cell>
          <cell r="F118">
            <v>94.967429674299112</v>
          </cell>
          <cell r="G118">
            <v>11.390890201364268</v>
          </cell>
          <cell r="H118">
            <v>400.45987188750087</v>
          </cell>
          <cell r="I118">
            <v>536.56638781249262</v>
          </cell>
          <cell r="J118">
            <v>426.78211733357932</v>
          </cell>
          <cell r="K118">
            <v>161.00676013314626</v>
          </cell>
          <cell r="L118">
            <v>30.336751243721153</v>
          </cell>
          <cell r="M118">
            <v>257.09465206733671</v>
          </cell>
          <cell r="N118">
            <v>24.109189990388828</v>
          </cell>
          <cell r="O118">
            <v>42.928059840668539</v>
          </cell>
          <cell r="P118">
            <v>-6.893279364028837</v>
          </cell>
          <cell r="Q118">
            <v>29.805765836769595</v>
          </cell>
          <cell r="R118">
            <v>63.044752378878805</v>
          </cell>
          <cell r="S118">
            <v>-10.77878446864888</v>
          </cell>
          <cell r="T118">
            <v>123.80221905216243</v>
          </cell>
          <cell r="U118">
            <v>280.66392964605245</v>
          </cell>
          <cell r="V118">
            <v>-1000.2523602433625</v>
          </cell>
          <cell r="W118">
            <v>215.83544920519796</v>
          </cell>
          <cell r="X118">
            <v>-1.2943113717323023</v>
          </cell>
          <cell r="Y118">
            <v>-45.819943553624014</v>
          </cell>
          <cell r="Z118">
            <v>16.709681347878703</v>
          </cell>
          <cell r="AA118">
            <v>22.088765186786986</v>
          </cell>
          <cell r="AB118">
            <v>126.97536881992676</v>
          </cell>
          <cell r="AC118">
            <v>1.8055224702780635</v>
          </cell>
          <cell r="AD118">
            <v>-28.477924170288674</v>
          </cell>
          <cell r="AE118">
            <v>-287.06565269039675</v>
          </cell>
          <cell r="AF118">
            <v>73.958426274323614</v>
          </cell>
          <cell r="AG118">
            <v>2.484946950841799</v>
          </cell>
          <cell r="AH118">
            <v>32.371563524606259</v>
          </cell>
          <cell r="AI118">
            <v>-179.75778740221625</v>
          </cell>
          <cell r="AJ118">
            <v>20.785609234851275</v>
          </cell>
          <cell r="AK118">
            <v>14.62993691554562</v>
          </cell>
          <cell r="AL118">
            <v>39.037110792963361</v>
          </cell>
          <cell r="AM118">
            <v>-168.41828790450717</v>
          </cell>
          <cell r="AN118">
            <v>-283.36867208848594</v>
          </cell>
          <cell r="AO118">
            <v>655.75674408371913</v>
          </cell>
          <cell r="AP118">
            <v>1847.3614429257084</v>
          </cell>
          <cell r="AQ118">
            <v>1510.9140523288943</v>
          </cell>
          <cell r="AR118">
            <v>605.97381453167407</v>
          </cell>
          <cell r="AS118">
            <v>427.60331669098883</v>
          </cell>
          <cell r="AT118">
            <v>1172.038985604989</v>
          </cell>
          <cell r="AU118">
            <v>26.163997666128658</v>
          </cell>
          <cell r="AV118">
            <v>97.120645836956783</v>
          </cell>
          <cell r="AW118">
            <v>238.58617545581481</v>
          </cell>
          <cell r="AX118">
            <v>480.96512781910008</v>
          </cell>
          <cell r="AY118">
            <v>1462.0759605993576</v>
          </cell>
          <cell r="AZ118">
            <v>1034.1710039207724</v>
          </cell>
          <cell r="BA118">
            <v>606.05390612021597</v>
          </cell>
          <cell r="BB118">
            <v>11358.223675365118</v>
          </cell>
          <cell r="BC118">
            <v>98.35982931583429</v>
          </cell>
          <cell r="BD118">
            <v>88.792172817069897</v>
          </cell>
          <cell r="BE118">
            <v>-5.0341026524285226</v>
          </cell>
          <cell r="BF118">
            <v>584.51225740360815</v>
          </cell>
          <cell r="BG118">
            <v>3339.4056770914203</v>
          </cell>
          <cell r="BH118">
            <v>487.7235331989362</v>
          </cell>
          <cell r="BI118">
            <v>835.94020184300871</v>
          </cell>
          <cell r="BJ118">
            <v>-169.90096451946263</v>
          </cell>
          <cell r="BK118">
            <v>57.028594881365905</v>
          </cell>
          <cell r="BL118">
            <v>216.64023748055541</v>
          </cell>
          <cell r="BM118">
            <v>59.54564620758017</v>
          </cell>
          <cell r="BN118">
            <v>0</v>
          </cell>
        </row>
        <row r="119">
          <cell r="A119" t="str">
            <v>V7</v>
          </cell>
          <cell r="B119" t="str">
            <v>GOS / mixed income</v>
          </cell>
          <cell r="E119">
            <v>32573.544145626976</v>
          </cell>
          <cell r="F119">
            <v>5507.0325703257004</v>
          </cell>
          <cell r="G119">
            <v>1119.6091097986357</v>
          </cell>
          <cell r="H119">
            <v>17478.947618812497</v>
          </cell>
          <cell r="I119">
            <v>9368.0296073875052</v>
          </cell>
          <cell r="J119">
            <v>60945.110098812875</v>
          </cell>
          <cell r="K119">
            <v>10440.775282557428</v>
          </cell>
          <cell r="L119">
            <v>16812.142227721091</v>
          </cell>
          <cell r="M119">
            <v>14542.129522718184</v>
          </cell>
          <cell r="N119">
            <v>1091.0641136588174</v>
          </cell>
          <cell r="O119">
            <v>793.82066738358219</v>
          </cell>
          <cell r="P119">
            <v>394.39488657696978</v>
          </cell>
          <cell r="Q119">
            <v>747.94920059414233</v>
          </cell>
          <cell r="R119">
            <v>4149.9480204985757</v>
          </cell>
          <cell r="S119">
            <v>6117.942648582276</v>
          </cell>
          <cell r="T119">
            <v>1171.6728449952639</v>
          </cell>
          <cell r="U119">
            <v>17811.278390920255</v>
          </cell>
          <cell r="V119">
            <v>11321.417674045984</v>
          </cell>
          <cell r="W119">
            <v>7687.7167098943937</v>
          </cell>
          <cell r="X119">
            <v>1326.0877915109304</v>
          </cell>
          <cell r="Y119">
            <v>1537.4361524257743</v>
          </cell>
          <cell r="Z119">
            <v>884.85179685212154</v>
          </cell>
          <cell r="AA119">
            <v>6486.1437580032161</v>
          </cell>
          <cell r="AB119">
            <v>13230.858374942347</v>
          </cell>
          <cell r="AC119">
            <v>9338.0038444711827</v>
          </cell>
          <cell r="AD119">
            <v>2814.4967668291783</v>
          </cell>
          <cell r="AE119">
            <v>2912.7662644313377</v>
          </cell>
          <cell r="AF119">
            <v>2732.3828351926759</v>
          </cell>
          <cell r="AG119">
            <v>733.75152039715761</v>
          </cell>
          <cell r="AH119">
            <v>922.7631394173934</v>
          </cell>
          <cell r="AI119">
            <v>7988.9904024482312</v>
          </cell>
          <cell r="AJ119">
            <v>644.31223773754868</v>
          </cell>
          <cell r="AK119">
            <v>689.41883502445603</v>
          </cell>
          <cell r="AL119">
            <v>10536.215452971037</v>
          </cell>
          <cell r="AM119">
            <v>18628.24271114391</v>
          </cell>
          <cell r="AN119">
            <v>8420.3579519210853</v>
          </cell>
          <cell r="AO119">
            <v>23790.006749371838</v>
          </cell>
          <cell r="AP119">
            <v>29796.296197632448</v>
          </cell>
          <cell r="AQ119">
            <v>22316.004594223738</v>
          </cell>
          <cell r="AR119">
            <v>17092.287088195575</v>
          </cell>
          <cell r="AS119">
            <v>10901.188911265108</v>
          </cell>
          <cell r="AT119">
            <v>42878.13703126894</v>
          </cell>
          <cell r="AU119">
            <v>285.07041023387097</v>
          </cell>
          <cell r="AV119">
            <v>2168.1359571630446</v>
          </cell>
          <cell r="AW119">
            <v>12522.092691761529</v>
          </cell>
          <cell r="AX119">
            <v>39900.176056609613</v>
          </cell>
          <cell r="AY119">
            <v>48988.924039400641</v>
          </cell>
          <cell r="AZ119">
            <v>36119.828996079224</v>
          </cell>
          <cell r="BA119">
            <v>18845.946093879786</v>
          </cell>
          <cell r="BB119">
            <v>102827.92102720652</v>
          </cell>
          <cell r="BC119">
            <v>3370.6228230170573</v>
          </cell>
          <cell r="BD119">
            <v>548.18693003347619</v>
          </cell>
          <cell r="BE119">
            <v>23.812213900106904</v>
          </cell>
          <cell r="BF119">
            <v>14784.715752191971</v>
          </cell>
          <cell r="BG119">
            <v>31242.594322908579</v>
          </cell>
          <cell r="BH119">
            <v>7147.695513857856</v>
          </cell>
          <cell r="BI119">
            <v>21862.055006104998</v>
          </cell>
          <cell r="BJ119">
            <v>299.36614421384036</v>
          </cell>
          <cell r="BK119">
            <v>141.71210945519562</v>
          </cell>
          <cell r="BL119">
            <v>467.2345957117812</v>
          </cell>
          <cell r="BM119">
            <v>54.628574666098963</v>
          </cell>
          <cell r="BN119">
            <v>83433.751000000004</v>
          </cell>
        </row>
        <row r="121">
          <cell r="B121" t="str">
            <v>Total output at basic prices</v>
          </cell>
          <cell r="E121">
            <v>105146</v>
          </cell>
          <cell r="F121">
            <v>12807</v>
          </cell>
          <cell r="G121">
            <v>2513</v>
          </cell>
          <cell r="H121">
            <v>55939.692681699999</v>
          </cell>
          <cell r="I121">
            <v>46720.337896999998</v>
          </cell>
          <cell r="J121">
            <v>139034.51201760437</v>
          </cell>
          <cell r="K121">
            <v>35220.5013446382</v>
          </cell>
          <cell r="L121">
            <v>172231.3662278142</v>
          </cell>
          <cell r="M121">
            <v>57768.792836818306</v>
          </cell>
          <cell r="N121">
            <v>18417.342102705599</v>
          </cell>
          <cell r="O121">
            <v>14928.2156677452</v>
          </cell>
          <cell r="P121">
            <v>4336.2333008422002</v>
          </cell>
          <cell r="Q121">
            <v>5721.9999966375999</v>
          </cell>
          <cell r="R121">
            <v>25554.705086882801</v>
          </cell>
          <cell r="S121">
            <v>48045.836818889409</v>
          </cell>
          <cell r="T121">
            <v>28031.4668347552</v>
          </cell>
          <cell r="U121">
            <v>85930.612478279989</v>
          </cell>
          <cell r="V121">
            <v>77527.036322489992</v>
          </cell>
          <cell r="W121">
            <v>88003.260817625007</v>
          </cell>
          <cell r="X121">
            <v>11548.748299575</v>
          </cell>
          <cell r="Y121">
            <v>28864.330314400002</v>
          </cell>
          <cell r="Z121">
            <v>7124.5180920000003</v>
          </cell>
          <cell r="AA121">
            <v>31584.821346600005</v>
          </cell>
          <cell r="AB121">
            <v>105877.0373785336</v>
          </cell>
          <cell r="AC121">
            <v>36332.896848428005</v>
          </cell>
          <cell r="AD121">
            <v>56947.512750267808</v>
          </cell>
          <cell r="AE121">
            <v>51282.788427256499</v>
          </cell>
          <cell r="AF121">
            <v>33556.078013939994</v>
          </cell>
          <cell r="AG121">
            <v>7981.8510103399994</v>
          </cell>
          <cell r="AH121">
            <v>5452.8372756799999</v>
          </cell>
          <cell r="AI121">
            <v>160524.479284</v>
          </cell>
          <cell r="AJ121">
            <v>12111.391713123001</v>
          </cell>
          <cell r="AK121">
            <v>15637.119169700001</v>
          </cell>
          <cell r="AL121">
            <v>32220.930196109999</v>
          </cell>
          <cell r="AM121">
            <v>59435.000000870008</v>
          </cell>
          <cell r="AN121">
            <v>25212</v>
          </cell>
          <cell r="AO121">
            <v>181525.57161927668</v>
          </cell>
          <cell r="AP121">
            <v>157709.2270174255</v>
          </cell>
          <cell r="AQ121">
            <v>128156.83170396578</v>
          </cell>
          <cell r="AR121">
            <v>64833.841436577495</v>
          </cell>
          <cell r="AS121">
            <v>43553.628575538503</v>
          </cell>
          <cell r="AT121">
            <v>151838.25170128312</v>
          </cell>
          <cell r="AU121">
            <v>1331.3110809999998</v>
          </cell>
          <cell r="AV121">
            <v>17572.26626</v>
          </cell>
          <cell r="AW121">
            <v>37919.66308246713</v>
          </cell>
          <cell r="AX121">
            <v>138009.60175632083</v>
          </cell>
          <cell r="AY121">
            <v>135496</v>
          </cell>
          <cell r="AZ121">
            <v>98119</v>
          </cell>
          <cell r="BA121">
            <v>108824</v>
          </cell>
          <cell r="BB121">
            <v>196202.88582224879</v>
          </cell>
          <cell r="BC121">
            <v>10420.367763960299</v>
          </cell>
          <cell r="BD121">
            <v>15486.845089377999</v>
          </cell>
          <cell r="BE121">
            <v>2852.99997785592</v>
          </cell>
          <cell r="BF121">
            <v>136194.32356403978</v>
          </cell>
          <cell r="BG121">
            <v>436108</v>
          </cell>
          <cell r="BH121">
            <v>33318.965436551254</v>
          </cell>
          <cell r="BI121">
            <v>100429.999950967</v>
          </cell>
          <cell r="BJ121">
            <v>919.19912521912522</v>
          </cell>
          <cell r="BK121">
            <v>1955.5981601940002</v>
          </cell>
          <cell r="BL121">
            <v>18221.883770393499</v>
          </cell>
          <cell r="BM121">
            <v>2075.3533304572993</v>
          </cell>
          <cell r="BN121">
            <v>229752.4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data"/>
      <sheetName val="Chart inv rel assets"/>
      <sheetName val="Chart inv rel VA"/>
      <sheetName val="headline cpi"/>
      <sheetName val="Chart inv"/>
      <sheetName val="inv (2)"/>
      <sheetName val="inv"/>
      <sheetName val="chart empl costs"/>
      <sheetName val="empl rel tot exp"/>
      <sheetName val="Chart profitability"/>
      <sheetName val="profitability"/>
      <sheetName val="table data"/>
      <sheetName val="mining data"/>
      <sheetName val="mfg data"/>
      <sheetName val="construction"/>
      <sheetName val="utilities"/>
      <sheetName val="total data"/>
      <sheetName val="September 2009"/>
      <sheetName val="December 2009"/>
      <sheetName val="March 2010"/>
      <sheetName val="June 2010"/>
      <sheetName val="September 2010"/>
      <sheetName val="December 2010"/>
      <sheetName val="March 2011"/>
      <sheetName val="June 2011"/>
      <sheetName val="September 2011"/>
      <sheetName val="December 2011"/>
      <sheetName val="March 2012"/>
      <sheetName val="June 2012"/>
      <sheetName val="September 2012"/>
      <sheetName val="December 2012"/>
      <sheetName val="March 2013"/>
      <sheetName val="June 2013"/>
      <sheetName val="September 2013"/>
      <sheetName val="December 2013"/>
      <sheetName val="March 2014"/>
      <sheetName val="June 2014"/>
      <sheetName val="September 2014"/>
      <sheetName val="December 2014"/>
      <sheetName val="March 2015"/>
      <sheetName val="June 2015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0">
          <cell r="A10" t="str">
            <v>Income items</v>
          </cell>
        </row>
        <row r="11">
          <cell r="A11" t="str">
            <v>Turnover</v>
          </cell>
          <cell r="B11">
            <v>882460</v>
          </cell>
          <cell r="C11">
            <v>122398</v>
          </cell>
          <cell r="D11">
            <v>319638</v>
          </cell>
        </row>
        <row r="12">
          <cell r="A12" t="str">
            <v>Interest</v>
          </cell>
          <cell r="B12">
            <v>7781</v>
          </cell>
          <cell r="C12">
            <v>494</v>
          </cell>
          <cell r="D12">
            <v>944</v>
          </cell>
        </row>
        <row r="13">
          <cell r="A13" t="str">
            <v>Dividends</v>
          </cell>
          <cell r="B13">
            <v>5401</v>
          </cell>
          <cell r="C13">
            <v>215</v>
          </cell>
          <cell r="D13">
            <v>64</v>
          </cell>
        </row>
        <row r="14">
          <cell r="A14" t="str">
            <v>Royalties, franchise fees, copyright, trade names and trade and patent rights</v>
          </cell>
          <cell r="B14">
            <v>757</v>
          </cell>
          <cell r="C14">
            <v>11</v>
          </cell>
          <cell r="D14">
            <v>72</v>
          </cell>
        </row>
        <row r="15">
          <cell r="A15" t="str">
            <v>Rental/leasing of land, buildings and other structures received</v>
          </cell>
          <cell r="B15">
            <v>1690</v>
          </cell>
          <cell r="C15">
            <v>88</v>
          </cell>
          <cell r="D15">
            <v>1114</v>
          </cell>
        </row>
        <row r="16">
          <cell r="A16" t="str">
            <v>Hiring/leasing of plant, machinery, vehicles and other equipment received</v>
          </cell>
          <cell r="B16">
            <v>1854</v>
          </cell>
          <cell r="C16">
            <v>169</v>
          </cell>
          <cell r="D16">
            <v>1139</v>
          </cell>
        </row>
        <row r="17">
          <cell r="A17" t="str">
            <v>Profit on assets/investment sold or revalued</v>
          </cell>
          <cell r="B17">
            <v>8380</v>
          </cell>
          <cell r="C17">
            <v>539</v>
          </cell>
          <cell r="D17">
            <v>790</v>
          </cell>
        </row>
        <row r="18">
          <cell r="A18" t="str">
            <v>Other income</v>
          </cell>
          <cell r="B18">
            <v>19435</v>
          </cell>
          <cell r="C18">
            <v>1772</v>
          </cell>
          <cell r="D18">
            <v>2899</v>
          </cell>
        </row>
        <row r="19">
          <cell r="A19" t="str">
            <v>Total income</v>
          </cell>
          <cell r="B19">
            <v>927758</v>
          </cell>
          <cell r="C19">
            <v>125686</v>
          </cell>
          <cell r="D19">
            <v>326660</v>
          </cell>
        </row>
        <row r="21">
          <cell r="A21" t="str">
            <v>Inventories</v>
          </cell>
        </row>
        <row r="22">
          <cell r="A22" t="str">
            <v>Opening value of raw materials</v>
          </cell>
          <cell r="B22">
            <v>93082</v>
          </cell>
          <cell r="C22">
            <v>10484</v>
          </cell>
          <cell r="D22">
            <v>13128</v>
          </cell>
        </row>
        <row r="23">
          <cell r="A23" t="str">
            <v>Opening value of work in progress</v>
          </cell>
          <cell r="B23">
            <v>59817</v>
          </cell>
          <cell r="C23">
            <v>8606</v>
          </cell>
          <cell r="D23">
            <v>4722</v>
          </cell>
        </row>
        <row r="24">
          <cell r="A24" t="str">
            <v>Opening value of finished goods</v>
          </cell>
          <cell r="B24">
            <v>181504</v>
          </cell>
          <cell r="C24">
            <v>33696</v>
          </cell>
          <cell r="D24">
            <v>64571</v>
          </cell>
        </row>
        <row r="25">
          <cell r="A25" t="str">
            <v>Total opening values</v>
          </cell>
          <cell r="B25">
            <v>334403</v>
          </cell>
          <cell r="C25">
            <v>52786</v>
          </cell>
          <cell r="D25">
            <v>82421</v>
          </cell>
        </row>
        <row r="26">
          <cell r="A26" t="str">
            <v>Closing value of raw materials</v>
          </cell>
          <cell r="B26">
            <v>96048</v>
          </cell>
          <cell r="C26">
            <v>10473</v>
          </cell>
          <cell r="D26">
            <v>16942</v>
          </cell>
        </row>
        <row r="27">
          <cell r="A27" t="str">
            <v>Closing value of work in progress</v>
          </cell>
          <cell r="B27">
            <v>58972</v>
          </cell>
          <cell r="C27">
            <v>8611</v>
          </cell>
          <cell r="D27">
            <v>5450</v>
          </cell>
        </row>
        <row r="28">
          <cell r="A28" t="str">
            <v>Closing value of finished goods</v>
          </cell>
          <cell r="B28">
            <v>190898</v>
          </cell>
          <cell r="C28">
            <v>33027</v>
          </cell>
          <cell r="D28">
            <v>60959</v>
          </cell>
        </row>
        <row r="29">
          <cell r="A29" t="str">
            <v>Total closing values</v>
          </cell>
          <cell r="B29">
            <v>345918</v>
          </cell>
          <cell r="C29">
            <v>52111</v>
          </cell>
          <cell r="D29">
            <v>83351</v>
          </cell>
        </row>
        <row r="31">
          <cell r="A31" t="str">
            <v>Expenditure items</v>
          </cell>
        </row>
        <row r="32">
          <cell r="A32" t="str">
            <v>Purchases</v>
          </cell>
          <cell r="B32">
            <v>517762</v>
          </cell>
          <cell r="C32">
            <v>72760</v>
          </cell>
          <cell r="D32">
            <v>189154</v>
          </cell>
        </row>
        <row r="33">
          <cell r="A33" t="str">
            <v>Employment costs</v>
          </cell>
          <cell r="B33">
            <v>113353</v>
          </cell>
          <cell r="C33">
            <v>16849</v>
          </cell>
          <cell r="D33">
            <v>49501</v>
          </cell>
        </row>
        <row r="34">
          <cell r="A34" t="str">
            <v>Interest paid</v>
          </cell>
          <cell r="B34">
            <v>23244</v>
          </cell>
          <cell r="C34">
            <v>2314</v>
          </cell>
          <cell r="D34">
            <v>3910</v>
          </cell>
        </row>
        <row r="35">
          <cell r="A35" t="str">
            <v>Royalties, franchise fees, copyright, trade names and patent rights paid</v>
          </cell>
          <cell r="B35">
            <v>3730</v>
          </cell>
          <cell r="C35">
            <v>424</v>
          </cell>
          <cell r="D35">
            <v>816</v>
          </cell>
        </row>
        <row r="36">
          <cell r="A36" t="str">
            <v>Rental/leasing of land, buildings and other structures paid</v>
          </cell>
          <cell r="B36">
            <v>14901</v>
          </cell>
          <cell r="C36">
            <v>2534</v>
          </cell>
          <cell r="D36">
            <v>7832</v>
          </cell>
        </row>
        <row r="37">
          <cell r="A37" t="str">
            <v>Hiring/leasing for plant, machinery, vehicles and other equipment paid</v>
          </cell>
          <cell r="B37">
            <v>4482</v>
          </cell>
          <cell r="C37">
            <v>1214</v>
          </cell>
          <cell r="D37">
            <v>1891</v>
          </cell>
        </row>
        <row r="38">
          <cell r="A38" t="str">
            <v>Depreciation</v>
          </cell>
          <cell r="B38">
            <v>26754</v>
          </cell>
          <cell r="C38">
            <v>2296</v>
          </cell>
          <cell r="D38">
            <v>4496</v>
          </cell>
        </row>
        <row r="39">
          <cell r="A39" t="str">
            <v>Losses on assets/investments sold or revalued</v>
          </cell>
          <cell r="B39">
            <v>8007</v>
          </cell>
          <cell r="C39">
            <v>599</v>
          </cell>
          <cell r="D39">
            <v>1358</v>
          </cell>
        </row>
        <row r="40">
          <cell r="A40" t="str">
            <v>Other expenditure</v>
          </cell>
          <cell r="B40">
            <v>148088</v>
          </cell>
          <cell r="C40">
            <v>17544</v>
          </cell>
          <cell r="D40">
            <v>44911</v>
          </cell>
        </row>
        <row r="41">
          <cell r="A41" t="str">
            <v>Total expenditure</v>
          </cell>
          <cell r="B41">
            <v>860321</v>
          </cell>
          <cell r="C41">
            <v>116534</v>
          </cell>
          <cell r="D41">
            <v>303869</v>
          </cell>
        </row>
        <row r="43">
          <cell r="A43" t="str">
            <v>Net profit or loss before taxation</v>
          </cell>
          <cell r="B43">
            <v>78952</v>
          </cell>
          <cell r="C43">
            <v>8477</v>
          </cell>
          <cell r="D43">
            <v>23721</v>
          </cell>
        </row>
        <row r="44">
          <cell r="A44" t="str">
            <v>Company tax</v>
          </cell>
          <cell r="B44">
            <v>20602</v>
          </cell>
          <cell r="C44">
            <v>2055</v>
          </cell>
          <cell r="D44">
            <v>3717</v>
          </cell>
        </row>
        <row r="45">
          <cell r="A45" t="str">
            <v>Dividends payable</v>
          </cell>
          <cell r="B45">
            <v>24804</v>
          </cell>
          <cell r="C45">
            <v>624</v>
          </cell>
          <cell r="D45">
            <v>517</v>
          </cell>
        </row>
        <row r="46">
          <cell r="A46" t="str">
            <v>Carrying value of fixed assets as at the end of quarter</v>
          </cell>
          <cell r="B46">
            <v>1409064</v>
          </cell>
          <cell r="C46">
            <v>116242</v>
          </cell>
          <cell r="D46">
            <v>243252</v>
          </cell>
        </row>
        <row r="48">
          <cell r="A48" t="str">
            <v>Capital expenditure on new buildings, machinery, furniture, vehicles and other equipment</v>
          </cell>
        </row>
        <row r="49">
          <cell r="A49" t="str">
            <v>Buildings, improvement and construction works</v>
          </cell>
          <cell r="B49">
            <v>7016</v>
          </cell>
          <cell r="C49">
            <v>751</v>
          </cell>
          <cell r="D49">
            <v>512</v>
          </cell>
        </row>
        <row r="50">
          <cell r="A50" t="str">
            <v>Plant, machinery, furniture, fittings and other equipment</v>
          </cell>
          <cell r="B50">
            <v>37937</v>
          </cell>
          <cell r="C50">
            <v>1841</v>
          </cell>
          <cell r="D50">
            <v>2484</v>
          </cell>
        </row>
        <row r="51">
          <cell r="A51" t="str">
            <v>Vehicles</v>
          </cell>
          <cell r="B51">
            <v>3521</v>
          </cell>
          <cell r="C51">
            <v>562</v>
          </cell>
          <cell r="D51">
            <v>1398</v>
          </cell>
        </row>
        <row r="52">
          <cell r="A52" t="str">
            <v>Total capital expenditure</v>
          </cell>
          <cell r="B52">
            <v>48474</v>
          </cell>
          <cell r="C52">
            <v>3154</v>
          </cell>
          <cell r="D52">
            <v>4394</v>
          </cell>
        </row>
        <row r="54">
          <cell r="A54" t="str">
            <v>1 Revised QFS September 2010 estimates based on the 2010 sample - Small, medium and large enterprises</v>
          </cell>
        </row>
        <row r="55">
          <cell r="A55" t="str">
            <v>2  Estimates are calculated prior to rounding off of figures and therefore some discrepancies may occur when applying these estimates to the published estimates</v>
          </cell>
        </row>
        <row r="56">
          <cell r="A56" t="str">
            <v xml:space="preserve">3  For the trade industry cut-off points refer to the worksheet called 'Trade DTI cut-off points' below </v>
          </cell>
        </row>
      </sheetData>
      <sheetData sheetId="22">
        <row r="10">
          <cell r="A10" t="str">
            <v>Income items</v>
          </cell>
        </row>
        <row r="11">
          <cell r="A11" t="str">
            <v>Turnover</v>
          </cell>
          <cell r="B11">
            <v>922735</v>
          </cell>
          <cell r="C11">
            <v>127801</v>
          </cell>
          <cell r="D11">
            <v>329626</v>
          </cell>
        </row>
        <row r="12">
          <cell r="A12" t="str">
            <v>Interest</v>
          </cell>
          <cell r="B12">
            <v>7804</v>
          </cell>
          <cell r="C12">
            <v>489</v>
          </cell>
          <cell r="D12">
            <v>1062</v>
          </cell>
        </row>
        <row r="13">
          <cell r="A13" t="str">
            <v>Dividends</v>
          </cell>
          <cell r="B13">
            <v>4169</v>
          </cell>
          <cell r="C13">
            <v>253</v>
          </cell>
          <cell r="D13">
            <v>45</v>
          </cell>
        </row>
        <row r="14">
          <cell r="A14" t="str">
            <v>Royalties, franchise fees, copyright, trade names and trade and patent rights</v>
          </cell>
          <cell r="B14">
            <v>732</v>
          </cell>
          <cell r="C14">
            <v>27</v>
          </cell>
          <cell r="D14">
            <v>70</v>
          </cell>
        </row>
        <row r="15">
          <cell r="A15" t="str">
            <v>Rental/leasing of land, buildings and other structures received</v>
          </cell>
          <cell r="B15">
            <v>1623</v>
          </cell>
          <cell r="C15">
            <v>97</v>
          </cell>
          <cell r="D15">
            <v>789</v>
          </cell>
        </row>
        <row r="16">
          <cell r="A16" t="str">
            <v>Hiring/leasing of plant, machinery, vehicles and other equipment received</v>
          </cell>
          <cell r="B16">
            <v>1988</v>
          </cell>
          <cell r="C16">
            <v>178</v>
          </cell>
          <cell r="D16">
            <v>1112</v>
          </cell>
        </row>
        <row r="17">
          <cell r="A17" t="str">
            <v>Profit on assets/investment sold or revalued</v>
          </cell>
          <cell r="B17">
            <v>13167</v>
          </cell>
          <cell r="C17">
            <v>358</v>
          </cell>
          <cell r="D17">
            <v>874</v>
          </cell>
        </row>
        <row r="18">
          <cell r="A18" t="str">
            <v>Other income</v>
          </cell>
          <cell r="B18">
            <v>24334</v>
          </cell>
          <cell r="C18">
            <v>1948</v>
          </cell>
          <cell r="D18">
            <v>2783</v>
          </cell>
        </row>
        <row r="19">
          <cell r="A19" t="str">
            <v>Total income</v>
          </cell>
          <cell r="B19">
            <v>976552</v>
          </cell>
          <cell r="C19">
            <v>131151</v>
          </cell>
          <cell r="D19">
            <v>336361</v>
          </cell>
        </row>
        <row r="21">
          <cell r="A21" t="str">
            <v>Inventories</v>
          </cell>
        </row>
        <row r="22">
          <cell r="A22" t="str">
            <v>Opening value of raw materials</v>
          </cell>
          <cell r="B22">
            <v>96068</v>
          </cell>
          <cell r="C22">
            <v>10010</v>
          </cell>
          <cell r="D22">
            <v>15729</v>
          </cell>
        </row>
        <row r="23">
          <cell r="A23" t="str">
            <v>Opening value of work in progress</v>
          </cell>
          <cell r="B23">
            <v>58244</v>
          </cell>
          <cell r="C23">
            <v>8562</v>
          </cell>
          <cell r="D23">
            <v>4890</v>
          </cell>
        </row>
        <row r="24">
          <cell r="A24" t="str">
            <v>Opening value of finished goods</v>
          </cell>
          <cell r="B24">
            <v>190761</v>
          </cell>
          <cell r="C24">
            <v>31922</v>
          </cell>
          <cell r="D24">
            <v>54123</v>
          </cell>
        </row>
        <row r="25">
          <cell r="A25" t="str">
            <v>Total opening values</v>
          </cell>
          <cell r="B25">
            <v>345073</v>
          </cell>
          <cell r="C25">
            <v>50494</v>
          </cell>
          <cell r="D25">
            <v>74742</v>
          </cell>
        </row>
        <row r="26">
          <cell r="A26" t="str">
            <v>Closing value of raw materials</v>
          </cell>
          <cell r="B26">
            <v>105903</v>
          </cell>
          <cell r="C26">
            <v>9735</v>
          </cell>
          <cell r="D26">
            <v>15569</v>
          </cell>
        </row>
        <row r="27">
          <cell r="A27" t="str">
            <v>Closing value of work in progress</v>
          </cell>
          <cell r="B27">
            <v>55983</v>
          </cell>
          <cell r="C27">
            <v>8924</v>
          </cell>
          <cell r="D27">
            <v>4350</v>
          </cell>
        </row>
        <row r="28">
          <cell r="A28" t="str">
            <v>Closing value of finished goods</v>
          </cell>
          <cell r="B28">
            <v>192712</v>
          </cell>
          <cell r="C28">
            <v>30470</v>
          </cell>
          <cell r="D28">
            <v>66772</v>
          </cell>
        </row>
        <row r="29">
          <cell r="A29" t="str">
            <v>Total closing values</v>
          </cell>
          <cell r="B29">
            <v>354598</v>
          </cell>
          <cell r="C29">
            <v>49129</v>
          </cell>
          <cell r="D29">
            <v>86691</v>
          </cell>
        </row>
        <row r="31">
          <cell r="A31" t="str">
            <v>Expenditure items</v>
          </cell>
        </row>
        <row r="32">
          <cell r="A32" t="str">
            <v>Purchases</v>
          </cell>
          <cell r="B32">
            <v>546304</v>
          </cell>
          <cell r="C32">
            <v>74975</v>
          </cell>
          <cell r="D32">
            <v>196450</v>
          </cell>
        </row>
        <row r="33">
          <cell r="A33" t="str">
            <v>Employment costs</v>
          </cell>
          <cell r="B33">
            <v>116053</v>
          </cell>
          <cell r="C33">
            <v>17099</v>
          </cell>
          <cell r="D33">
            <v>53125</v>
          </cell>
        </row>
        <row r="34">
          <cell r="A34" t="str">
            <v>Interest paid</v>
          </cell>
          <cell r="B34">
            <v>22458</v>
          </cell>
          <cell r="C34">
            <v>1895</v>
          </cell>
          <cell r="D34">
            <v>4118</v>
          </cell>
        </row>
        <row r="35">
          <cell r="A35" t="str">
            <v>Royalties, franchise fees, copyright, trade names and patent rights paid</v>
          </cell>
          <cell r="B35">
            <v>4058</v>
          </cell>
          <cell r="C35">
            <v>436</v>
          </cell>
          <cell r="D35">
            <v>1339</v>
          </cell>
        </row>
        <row r="36">
          <cell r="A36" t="str">
            <v>Rental/leasing of land, buildings and other structures paid</v>
          </cell>
          <cell r="B36">
            <v>14056</v>
          </cell>
          <cell r="C36">
            <v>2454</v>
          </cell>
          <cell r="D36">
            <v>8543</v>
          </cell>
        </row>
        <row r="37">
          <cell r="A37" t="str">
            <v>Hiring/leasing for plant, machinery, vehicles and other equipment paid</v>
          </cell>
          <cell r="B37">
            <v>4558</v>
          </cell>
          <cell r="C37">
            <v>1104</v>
          </cell>
          <cell r="D37">
            <v>2457</v>
          </cell>
        </row>
        <row r="38">
          <cell r="A38" t="str">
            <v>Depreciation</v>
          </cell>
          <cell r="B38">
            <v>27866</v>
          </cell>
          <cell r="C38">
            <v>2268</v>
          </cell>
          <cell r="D38">
            <v>5191</v>
          </cell>
        </row>
        <row r="39">
          <cell r="A39" t="str">
            <v>Losses on assets/investments sold or revalued</v>
          </cell>
          <cell r="B39">
            <v>15210</v>
          </cell>
          <cell r="C39">
            <v>459</v>
          </cell>
          <cell r="D39">
            <v>943</v>
          </cell>
        </row>
        <row r="40">
          <cell r="A40" t="str">
            <v>Other expenditure</v>
          </cell>
          <cell r="B40">
            <v>147020</v>
          </cell>
          <cell r="C40">
            <v>18631</v>
          </cell>
          <cell r="D40">
            <v>49291</v>
          </cell>
        </row>
        <row r="41">
          <cell r="A41" t="str">
            <v>Total expenditure</v>
          </cell>
          <cell r="B41">
            <v>897583</v>
          </cell>
          <cell r="C41">
            <v>119321</v>
          </cell>
          <cell r="D41">
            <v>321457</v>
          </cell>
        </row>
        <row r="43">
          <cell r="A43" t="str">
            <v>Net profit or loss before taxation</v>
          </cell>
          <cell r="B43">
            <v>88494</v>
          </cell>
          <cell r="C43">
            <v>10465</v>
          </cell>
          <cell r="D43">
            <v>26853</v>
          </cell>
        </row>
        <row r="44">
          <cell r="A44" t="str">
            <v>Company tax</v>
          </cell>
          <cell r="B44">
            <v>20474</v>
          </cell>
          <cell r="C44">
            <v>1865</v>
          </cell>
          <cell r="D44">
            <v>4114</v>
          </cell>
        </row>
        <row r="45">
          <cell r="A45" t="str">
            <v>Dividends payable</v>
          </cell>
          <cell r="B45">
            <v>22144</v>
          </cell>
          <cell r="C45">
            <v>1515</v>
          </cell>
          <cell r="D45">
            <v>2600</v>
          </cell>
        </row>
        <row r="46">
          <cell r="A46" t="str">
            <v>Carrying value of fixed assets as at the end of quarter</v>
          </cell>
          <cell r="B46">
            <v>1437635</v>
          </cell>
          <cell r="C46">
            <v>113382</v>
          </cell>
          <cell r="D46">
            <v>248323</v>
          </cell>
        </row>
        <row r="48">
          <cell r="A48" t="str">
            <v>Capital expenditure on new buildings, machinery, furniture, vehicles and other equipment</v>
          </cell>
        </row>
        <row r="49">
          <cell r="A49" t="str">
            <v>Buildings, improvement and construction works</v>
          </cell>
          <cell r="B49">
            <v>7711</v>
          </cell>
          <cell r="C49">
            <v>903</v>
          </cell>
          <cell r="D49">
            <v>366</v>
          </cell>
        </row>
        <row r="50">
          <cell r="A50" t="str">
            <v>Plant, machinery, furniture, fittings and other equipment</v>
          </cell>
          <cell r="B50">
            <v>54218</v>
          </cell>
          <cell r="C50">
            <v>2581</v>
          </cell>
          <cell r="D50">
            <v>2837</v>
          </cell>
        </row>
        <row r="51">
          <cell r="A51" t="str">
            <v>Vehicles</v>
          </cell>
          <cell r="B51">
            <v>4074</v>
          </cell>
          <cell r="C51">
            <v>408</v>
          </cell>
          <cell r="D51">
            <v>1518</v>
          </cell>
        </row>
        <row r="52">
          <cell r="A52" t="str">
            <v>Total capital expenditure</v>
          </cell>
          <cell r="B52">
            <v>66003</v>
          </cell>
          <cell r="C52">
            <v>3892</v>
          </cell>
          <cell r="D52">
            <v>4721</v>
          </cell>
        </row>
        <row r="54">
          <cell r="A54" t="str">
            <v>1 Preliminary QFS December 2010 estimates based on the 2010 sample - Small, medium and large enterprises</v>
          </cell>
        </row>
        <row r="55">
          <cell r="A55" t="str">
            <v>2  Estimates are calculated prior to rounding off of figures and therefore some discrepancies may occur when applying these estimates to the published estimates</v>
          </cell>
        </row>
        <row r="56">
          <cell r="A56" t="str">
            <v xml:space="preserve">3  For the trade industry cut-off points refer to the worksheet called 'Trade DTI cut-off points' below 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96" zoomScaleNormal="96" workbookViewId="0">
      <pane xSplit="2" ySplit="3" topLeftCell="C4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16" customWidth="1"/>
    <col min="2" max="2" width="29.42578125" customWidth="1"/>
    <col min="3" max="4" width="9.85546875" bestFit="1" customWidth="1"/>
    <col min="5" max="6" width="10.85546875" bestFit="1" customWidth="1"/>
    <col min="7" max="7" width="9.7109375" bestFit="1" customWidth="1"/>
    <col min="8" max="9" width="10.7109375" bestFit="1" customWidth="1"/>
  </cols>
  <sheetData>
    <row r="1" spans="1:9" ht="18.75" x14ac:dyDescent="0.3">
      <c r="A1" s="13" t="s">
        <v>102</v>
      </c>
    </row>
    <row r="3" spans="1:9" x14ac:dyDescent="0.25"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194</v>
      </c>
      <c r="I3" t="s">
        <v>18</v>
      </c>
    </row>
    <row r="4" spans="1:9" x14ac:dyDescent="0.25">
      <c r="A4" t="s">
        <v>18</v>
      </c>
      <c r="B4" t="s">
        <v>196</v>
      </c>
      <c r="C4" s="3">
        <v>84.662315000000007</v>
      </c>
      <c r="D4" s="3">
        <v>286.60659999999996</v>
      </c>
      <c r="E4" s="3">
        <v>452.32600000000002</v>
      </c>
      <c r="F4" s="3">
        <v>125.377675</v>
      </c>
      <c r="G4" s="3">
        <v>138.917</v>
      </c>
      <c r="H4" s="3">
        <v>2709.1779921787174</v>
      </c>
      <c r="I4" s="6">
        <v>3797.0675821787172</v>
      </c>
    </row>
    <row r="5" spans="1:9" x14ac:dyDescent="0.25">
      <c r="B5" t="s">
        <v>19</v>
      </c>
      <c r="C5" s="4">
        <v>2.2296762743269808E-2</v>
      </c>
      <c r="D5" s="4">
        <v>7.5481037352395003E-2</v>
      </c>
      <c r="E5" s="4">
        <v>0.11912508540089246</v>
      </c>
      <c r="F5" s="4">
        <v>3.3019605863338256E-2</v>
      </c>
      <c r="G5" s="4">
        <v>3.6585337762224099E-2</v>
      </c>
      <c r="H5" s="4">
        <v>0.71349217087788042</v>
      </c>
      <c r="I5" s="1">
        <v>1</v>
      </c>
    </row>
    <row r="6" spans="1:9" x14ac:dyDescent="0.25">
      <c r="C6" s="4"/>
      <c r="D6" s="4"/>
      <c r="E6" s="4"/>
      <c r="F6" s="4"/>
      <c r="G6" s="4"/>
      <c r="H6" s="4"/>
      <c r="I6" s="1"/>
    </row>
    <row r="7" spans="1:9" x14ac:dyDescent="0.25">
      <c r="B7" s="3" t="s">
        <v>199</v>
      </c>
      <c r="C7" s="4">
        <v>6.8796209834581568E-2</v>
      </c>
      <c r="D7" s="4">
        <v>4.0897190245156478E-2</v>
      </c>
      <c r="E7" s="4">
        <v>7.4005050827700369E-2</v>
      </c>
      <c r="F7" s="4">
        <v>1.0568790241113346E-2</v>
      </c>
      <c r="G7" s="4">
        <v>9.604647109678166E-2</v>
      </c>
      <c r="H7" s="4">
        <v>0.14123845289545711</v>
      </c>
      <c r="I7" s="4">
        <v>0.11933390576957947</v>
      </c>
    </row>
    <row r="8" spans="1:9" x14ac:dyDescent="0.25">
      <c r="B8" s="3" t="s">
        <v>197</v>
      </c>
      <c r="C8" s="4">
        <v>-2.6484934569371843E-2</v>
      </c>
      <c r="D8" s="4">
        <v>2.590936873692673E-2</v>
      </c>
      <c r="E8" s="4">
        <v>2.7507266749053905E-3</v>
      </c>
      <c r="F8" s="4">
        <v>1.4159832437394826E-3</v>
      </c>
      <c r="G8" s="4">
        <v>2.30793966323668E-2</v>
      </c>
      <c r="H8" s="4">
        <v>1.640157929641739E-2</v>
      </c>
      <c r="I8" s="4">
        <v>1.6245999958666379E-2</v>
      </c>
    </row>
    <row r="9" spans="1:9" x14ac:dyDescent="0.25">
      <c r="B9" s="3" t="s">
        <v>195</v>
      </c>
      <c r="C9" s="4">
        <v>-3.3194629564191613E-2</v>
      </c>
      <c r="D9" s="4">
        <v>-2.5509061567960067E-2</v>
      </c>
      <c r="E9" s="4">
        <v>1.5173561103247746E-2</v>
      </c>
      <c r="F9" s="4">
        <v>-2.0609737650315485E-2</v>
      </c>
      <c r="G9" s="4">
        <v>1.2452471482888861E-3</v>
      </c>
      <c r="H9" s="4">
        <v>2.9701523285969866E-3</v>
      </c>
      <c r="I9" s="4">
        <v>2.7165548346423929E-3</v>
      </c>
    </row>
    <row r="11" spans="1:9" x14ac:dyDescent="0.25">
      <c r="A11" t="s">
        <v>17</v>
      </c>
      <c r="B11" t="s">
        <v>1</v>
      </c>
      <c r="C11" s="3">
        <v>897000</v>
      </c>
      <c r="D11" s="3">
        <v>490000</v>
      </c>
      <c r="E11" s="3">
        <v>1774000</v>
      </c>
      <c r="F11" s="3">
        <v>127000</v>
      </c>
      <c r="G11" s="3">
        <v>1460000</v>
      </c>
      <c r="H11" s="3">
        <f>I11-SUM(C11:G11)</f>
        <v>11080000</v>
      </c>
      <c r="I11" s="3">
        <v>15828000</v>
      </c>
    </row>
    <row r="12" spans="1:9" x14ac:dyDescent="0.25">
      <c r="B12" t="s">
        <v>15</v>
      </c>
      <c r="C12" s="1">
        <f>C11/$I11</f>
        <v>5.6671721000758152E-2</v>
      </c>
      <c r="D12" s="1">
        <f t="shared" ref="D12:I12" si="0">D11/$I11</f>
        <v>3.0957796310336114E-2</v>
      </c>
      <c r="E12" s="1">
        <f t="shared" si="0"/>
        <v>0.11207985847864543</v>
      </c>
      <c r="F12" s="1">
        <f t="shared" si="0"/>
        <v>8.0237553702299722E-3</v>
      </c>
      <c r="G12" s="1">
        <f t="shared" si="0"/>
        <v>9.2241597169572906E-2</v>
      </c>
      <c r="H12" s="1">
        <f t="shared" si="0"/>
        <v>0.70002527167045747</v>
      </c>
      <c r="I12" s="1">
        <f t="shared" si="0"/>
        <v>1</v>
      </c>
    </row>
    <row r="13" spans="1:9" x14ac:dyDescent="0.25">
      <c r="B13" t="s">
        <v>9</v>
      </c>
      <c r="C13" s="5" t="s">
        <v>14</v>
      </c>
      <c r="D13" s="4">
        <v>-2.0408163265306124E-3</v>
      </c>
      <c r="E13" s="5">
        <v>0.02</v>
      </c>
      <c r="F13" s="5">
        <v>7.0000000000000007E-2</v>
      </c>
      <c r="G13" s="5">
        <v>0.14000000000000001</v>
      </c>
      <c r="H13" s="5">
        <v>0.03</v>
      </c>
      <c r="I13" s="5">
        <v>1.0949508388385487E-2</v>
      </c>
    </row>
    <row r="14" spans="1:9" x14ac:dyDescent="0.25">
      <c r="B14" t="s">
        <v>0</v>
      </c>
      <c r="C14" s="5">
        <v>0.03</v>
      </c>
      <c r="D14" s="5">
        <v>0</v>
      </c>
      <c r="E14" s="5">
        <v>0.01</v>
      </c>
      <c r="F14" s="5">
        <v>-7.0000000000000007E-2</v>
      </c>
      <c r="G14" s="5">
        <v>0.04</v>
      </c>
      <c r="H14" s="5">
        <v>0.01</v>
      </c>
      <c r="I14" s="5">
        <v>4.7092075844837211E-2</v>
      </c>
    </row>
    <row r="15" spans="1:9" x14ac:dyDescent="0.25">
      <c r="B15" t="s">
        <v>103</v>
      </c>
      <c r="C15" s="5"/>
      <c r="D15" s="5"/>
      <c r="E15" s="5"/>
      <c r="F15" s="5"/>
      <c r="G15" s="5"/>
      <c r="H15" s="5"/>
      <c r="I15" s="5"/>
    </row>
    <row r="16" spans="1:9" x14ac:dyDescent="0.25">
      <c r="C16" s="5"/>
      <c r="D16" s="5"/>
      <c r="E16" s="5"/>
      <c r="F16" s="5"/>
      <c r="G16" s="5"/>
      <c r="H16" s="5"/>
      <c r="I16" s="5"/>
    </row>
    <row r="17" spans="2:2" x14ac:dyDescent="0.25">
      <c r="B17" t="s">
        <v>198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zoomScale="89" zoomScaleNormal="89" workbookViewId="0">
      <pane xSplit="1" ySplit="4" topLeftCell="D5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11.5703125" style="22" customWidth="1"/>
    <col min="2" max="2" width="17.42578125" style="3" customWidth="1"/>
    <col min="3" max="6" width="17.42578125" style="20" customWidth="1"/>
    <col min="7" max="7" width="17.28515625" style="20" customWidth="1"/>
    <col min="8" max="8" width="0" style="20" hidden="1" customWidth="1"/>
    <col min="9" max="16384" width="9.140625" style="20"/>
  </cols>
  <sheetData>
    <row r="1" spans="1:4" ht="18.75" x14ac:dyDescent="0.3">
      <c r="A1" s="13" t="s">
        <v>115</v>
      </c>
    </row>
    <row r="3" spans="1:4" ht="17.100000000000001" customHeight="1" x14ac:dyDescent="0.25">
      <c r="B3" s="3" t="s">
        <v>114</v>
      </c>
      <c r="D3" s="20" t="s">
        <v>112</v>
      </c>
    </row>
    <row r="4" spans="1:4" x14ac:dyDescent="0.25">
      <c r="B4" t="s">
        <v>110</v>
      </c>
      <c r="C4" s="20" t="s">
        <v>111</v>
      </c>
      <c r="D4" s="20" t="s">
        <v>113</v>
      </c>
    </row>
    <row r="5" spans="1:4" x14ac:dyDescent="0.25">
      <c r="A5" s="22">
        <v>2010</v>
      </c>
      <c r="B5" s="3">
        <v>95.62</v>
      </c>
      <c r="C5" s="20">
        <v>95.95</v>
      </c>
      <c r="D5" s="21">
        <v>13.417955908596884</v>
      </c>
    </row>
    <row r="6" spans="1:4" x14ac:dyDescent="0.25">
      <c r="B6" s="3">
        <v>95.07</v>
      </c>
      <c r="C6" s="20">
        <v>95.08</v>
      </c>
      <c r="D6" s="21">
        <v>13.052785464418108</v>
      </c>
    </row>
    <row r="7" spans="1:4" x14ac:dyDescent="0.25">
      <c r="B7" s="3">
        <v>97.71</v>
      </c>
      <c r="C7" s="20">
        <v>98.24</v>
      </c>
      <c r="D7" s="21">
        <v>13.466562525249806</v>
      </c>
    </row>
    <row r="8" spans="1:4" x14ac:dyDescent="0.25">
      <c r="B8" s="3">
        <v>99.21</v>
      </c>
      <c r="C8" s="20">
        <v>99.55</v>
      </c>
      <c r="D8" s="21">
        <v>13.617670288966963</v>
      </c>
    </row>
    <row r="9" spans="1:4" x14ac:dyDescent="0.25">
      <c r="B9" s="3">
        <v>98.27</v>
      </c>
      <c r="C9" s="20">
        <v>98.66</v>
      </c>
      <c r="D9" s="21">
        <v>13.100665513808101</v>
      </c>
    </row>
    <row r="10" spans="1:4" x14ac:dyDescent="0.25">
      <c r="B10" s="3">
        <v>100.82</v>
      </c>
      <c r="C10" s="20">
        <v>99.59</v>
      </c>
      <c r="D10" s="21">
        <v>13.076510663894444</v>
      </c>
    </row>
    <row r="11" spans="1:4" x14ac:dyDescent="0.25">
      <c r="B11" s="3">
        <v>100.09</v>
      </c>
      <c r="C11" s="20">
        <v>98.67</v>
      </c>
      <c r="D11" s="21">
        <v>13.250649281814809</v>
      </c>
    </row>
    <row r="12" spans="1:4" x14ac:dyDescent="0.25">
      <c r="B12" s="3">
        <v>101.87</v>
      </c>
      <c r="C12" s="20">
        <v>101.19</v>
      </c>
      <c r="D12" s="21">
        <v>13.703698628259767</v>
      </c>
    </row>
    <row r="13" spans="1:4" x14ac:dyDescent="0.25">
      <c r="B13" s="3">
        <v>103.06</v>
      </c>
      <c r="C13" s="20">
        <v>102.43</v>
      </c>
      <c r="D13" s="21">
        <v>14.00776029920576</v>
      </c>
    </row>
    <row r="14" spans="1:4" x14ac:dyDescent="0.25">
      <c r="B14" s="3">
        <v>102.42</v>
      </c>
      <c r="C14" s="20">
        <v>102.42</v>
      </c>
      <c r="D14" s="21">
        <v>14.45567168278474</v>
      </c>
    </row>
    <row r="15" spans="1:4" x14ac:dyDescent="0.25">
      <c r="B15" s="3">
        <v>101.5</v>
      </c>
      <c r="C15" s="20">
        <v>102.2</v>
      </c>
      <c r="D15" s="21">
        <v>14.343086632243256</v>
      </c>
    </row>
    <row r="16" spans="1:4" x14ac:dyDescent="0.25">
      <c r="B16" s="3">
        <v>104.37</v>
      </c>
      <c r="C16" s="20">
        <v>105.59</v>
      </c>
      <c r="D16" s="21">
        <v>14.642574750344101</v>
      </c>
    </row>
    <row r="17" spans="1:4" x14ac:dyDescent="0.25">
      <c r="A17" s="22">
        <v>2011</v>
      </c>
      <c r="B17" s="3">
        <v>101.44</v>
      </c>
      <c r="C17" s="20">
        <v>103.74</v>
      </c>
      <c r="D17" s="21">
        <v>14.488344127149707</v>
      </c>
    </row>
    <row r="18" spans="1:4" x14ac:dyDescent="0.25">
      <c r="B18" s="3">
        <v>97.24</v>
      </c>
      <c r="C18" s="20">
        <v>98.63</v>
      </c>
      <c r="D18" s="21">
        <v>13.906078346845408</v>
      </c>
    </row>
    <row r="19" spans="1:4" x14ac:dyDescent="0.25">
      <c r="B19" s="3">
        <v>100.03</v>
      </c>
      <c r="C19" s="20">
        <v>101.55</v>
      </c>
      <c r="D19" s="21">
        <v>14.474712676953363</v>
      </c>
    </row>
    <row r="20" spans="1:4" x14ac:dyDescent="0.25">
      <c r="B20" s="3">
        <v>101.27</v>
      </c>
      <c r="C20" s="20">
        <v>102.7</v>
      </c>
      <c r="D20" s="21">
        <v>14.853544055611669</v>
      </c>
    </row>
    <row r="21" spans="1:4" x14ac:dyDescent="0.25">
      <c r="B21" s="3">
        <v>99.54</v>
      </c>
      <c r="C21" s="20">
        <v>100.73</v>
      </c>
      <c r="D21" s="21">
        <v>14.575134819997086</v>
      </c>
    </row>
    <row r="22" spans="1:4" x14ac:dyDescent="0.25">
      <c r="B22" s="3">
        <v>100.75</v>
      </c>
      <c r="C22" s="20">
        <v>101.53</v>
      </c>
      <c r="D22" s="21">
        <v>14.732965009208105</v>
      </c>
    </row>
    <row r="23" spans="1:4" x14ac:dyDescent="0.25">
      <c r="B23" s="3">
        <v>101.04</v>
      </c>
      <c r="C23" s="20">
        <v>101.35</v>
      </c>
      <c r="D23" s="21">
        <v>14.720819655238405</v>
      </c>
    </row>
    <row r="24" spans="1:4" x14ac:dyDescent="0.25">
      <c r="B24" s="3">
        <v>97.18</v>
      </c>
      <c r="C24" s="20">
        <v>97.14</v>
      </c>
      <c r="D24" s="21">
        <v>14.164707215501856</v>
      </c>
    </row>
    <row r="25" spans="1:4" x14ac:dyDescent="0.25">
      <c r="B25" s="3">
        <v>93.48</v>
      </c>
      <c r="C25" s="20">
        <v>93.32</v>
      </c>
      <c r="D25" s="21">
        <v>13.295397133512379</v>
      </c>
    </row>
    <row r="26" spans="1:4" x14ac:dyDescent="0.25">
      <c r="B26" s="3">
        <v>89.25</v>
      </c>
      <c r="C26" s="20">
        <v>88.83</v>
      </c>
      <c r="D26" s="21">
        <v>12.578616352201259</v>
      </c>
    </row>
    <row r="27" spans="1:4" x14ac:dyDescent="0.25">
      <c r="B27" s="3">
        <v>88.09</v>
      </c>
      <c r="C27" s="20">
        <v>87.08</v>
      </c>
      <c r="D27" s="21">
        <v>12.261964611970129</v>
      </c>
    </row>
    <row r="28" spans="1:4" x14ac:dyDescent="0.25">
      <c r="B28" s="3">
        <v>90.11</v>
      </c>
      <c r="C28" s="20">
        <v>87.97</v>
      </c>
      <c r="D28" s="21">
        <v>12.233164107896508</v>
      </c>
    </row>
    <row r="29" spans="1:4" x14ac:dyDescent="0.25">
      <c r="A29" s="22">
        <v>2012</v>
      </c>
      <c r="B29" s="3">
        <v>91.82</v>
      </c>
      <c r="C29" s="20">
        <v>90.06</v>
      </c>
      <c r="D29" s="21">
        <v>12.483459416273437</v>
      </c>
    </row>
    <row r="30" spans="1:4" x14ac:dyDescent="0.25">
      <c r="B30" s="3">
        <v>94.93</v>
      </c>
      <c r="C30" s="20">
        <v>92.98</v>
      </c>
      <c r="D30" s="21">
        <v>13.063015989131571</v>
      </c>
    </row>
    <row r="31" spans="1:4" x14ac:dyDescent="0.25">
      <c r="B31" s="3">
        <v>95.47</v>
      </c>
      <c r="C31" s="20">
        <v>94.22</v>
      </c>
      <c r="D31" s="21">
        <v>13.158241006342273</v>
      </c>
    </row>
    <row r="32" spans="1:4" x14ac:dyDescent="0.25">
      <c r="B32" s="3">
        <v>92.91</v>
      </c>
      <c r="C32" s="20">
        <v>91.62</v>
      </c>
      <c r="D32" s="21">
        <v>12.775471095496647</v>
      </c>
    </row>
    <row r="33" spans="1:4" x14ac:dyDescent="0.25">
      <c r="B33" s="3">
        <v>91.31</v>
      </c>
      <c r="C33" s="20">
        <v>89.31</v>
      </c>
      <c r="D33" s="21">
        <v>12.266326480545606</v>
      </c>
    </row>
    <row r="34" spans="1:4" x14ac:dyDescent="0.25">
      <c r="B34" s="3">
        <v>90.52</v>
      </c>
      <c r="C34" s="20">
        <v>87.82</v>
      </c>
      <c r="D34" s="21">
        <v>11.910149829684858</v>
      </c>
    </row>
    <row r="35" spans="1:4" x14ac:dyDescent="0.25">
      <c r="B35" s="3">
        <v>92.92</v>
      </c>
      <c r="C35" s="20">
        <v>89.63</v>
      </c>
      <c r="D35" s="21">
        <v>12.126209589406542</v>
      </c>
    </row>
    <row r="36" spans="1:4" x14ac:dyDescent="0.25">
      <c r="B36" s="3">
        <v>92.01</v>
      </c>
      <c r="C36" s="20">
        <v>88.86</v>
      </c>
      <c r="D36" s="21">
        <v>12.08430007733952</v>
      </c>
    </row>
    <row r="37" spans="1:4" x14ac:dyDescent="0.25">
      <c r="B37" s="3">
        <v>90.43</v>
      </c>
      <c r="C37" s="20">
        <v>87.44</v>
      </c>
      <c r="D37" s="21">
        <v>12.079628913799768</v>
      </c>
    </row>
    <row r="38" spans="1:4" x14ac:dyDescent="0.25">
      <c r="B38" s="3">
        <v>86.66</v>
      </c>
      <c r="C38" s="20">
        <v>83.32</v>
      </c>
      <c r="D38" s="21">
        <v>11.568182869834807</v>
      </c>
    </row>
    <row r="39" spans="1:4" x14ac:dyDescent="0.25">
      <c r="B39" s="3">
        <v>86.39</v>
      </c>
      <c r="C39" s="20">
        <v>82.41</v>
      </c>
      <c r="D39" s="21">
        <v>11.370872373328481</v>
      </c>
    </row>
    <row r="40" spans="1:4" x14ac:dyDescent="0.25">
      <c r="B40" s="3">
        <v>87.71</v>
      </c>
      <c r="C40" s="20">
        <v>83.31</v>
      </c>
      <c r="D40" s="21">
        <v>11.576083810846789</v>
      </c>
    </row>
    <row r="41" spans="1:4" x14ac:dyDescent="0.25">
      <c r="A41" s="22">
        <v>2013</v>
      </c>
      <c r="B41" s="3">
        <v>85.74</v>
      </c>
      <c r="C41" s="20">
        <v>81.83</v>
      </c>
      <c r="D41" s="21">
        <v>11.382132328670453</v>
      </c>
    </row>
    <row r="42" spans="1:4" x14ac:dyDescent="0.25">
      <c r="B42" s="3">
        <v>85.2</v>
      </c>
      <c r="C42" s="20">
        <v>81.209999999999994</v>
      </c>
      <c r="D42" s="21">
        <v>11.257838269895416</v>
      </c>
    </row>
    <row r="43" spans="1:4" x14ac:dyDescent="0.25">
      <c r="B43" s="3">
        <v>84.19</v>
      </c>
      <c r="C43" s="20">
        <v>79.66</v>
      </c>
      <c r="D43" s="21">
        <v>10.899538949502437</v>
      </c>
    </row>
    <row r="44" spans="1:4" x14ac:dyDescent="0.25">
      <c r="B44" s="3">
        <v>85.64</v>
      </c>
      <c r="C44" s="20">
        <v>80.13</v>
      </c>
      <c r="D44" s="21">
        <v>10.973936899862826</v>
      </c>
    </row>
    <row r="45" spans="1:4" x14ac:dyDescent="0.25">
      <c r="B45" s="3">
        <v>84.02</v>
      </c>
      <c r="C45" s="20">
        <v>78.290000000000006</v>
      </c>
      <c r="D45" s="21">
        <v>10.688328345446772</v>
      </c>
    </row>
    <row r="46" spans="1:4" x14ac:dyDescent="0.25">
      <c r="B46" s="3">
        <v>79.099999999999994</v>
      </c>
      <c r="C46" s="20">
        <v>72.930000000000007</v>
      </c>
      <c r="D46" s="21">
        <v>9.9693939605411401</v>
      </c>
    </row>
    <row r="47" spans="1:4" x14ac:dyDescent="0.25">
      <c r="B47" s="3">
        <v>81.430000000000007</v>
      </c>
      <c r="C47" s="20">
        <v>74.33</v>
      </c>
      <c r="D47" s="21">
        <v>10.09071553263842</v>
      </c>
    </row>
    <row r="48" spans="1:4" x14ac:dyDescent="0.25">
      <c r="B48" s="3">
        <v>79.739999999999995</v>
      </c>
      <c r="C48" s="20">
        <v>72.67</v>
      </c>
      <c r="D48" s="21">
        <v>9.9180766865689414</v>
      </c>
    </row>
    <row r="49" spans="1:4" x14ac:dyDescent="0.25">
      <c r="B49" s="3">
        <v>80.53</v>
      </c>
      <c r="C49" s="20">
        <v>73.17</v>
      </c>
      <c r="D49" s="21">
        <v>10.017028949213664</v>
      </c>
    </row>
    <row r="50" spans="1:4" x14ac:dyDescent="0.25">
      <c r="B50" s="3">
        <v>80.400000000000006</v>
      </c>
      <c r="C50" s="20">
        <v>72.67</v>
      </c>
      <c r="D50" s="21">
        <v>10.083491308030492</v>
      </c>
    </row>
    <row r="51" spans="1:4" x14ac:dyDescent="0.25">
      <c r="B51" s="3">
        <v>79.09</v>
      </c>
      <c r="C51" s="20">
        <v>71.2</v>
      </c>
      <c r="D51" s="21">
        <v>9.8039215686274517</v>
      </c>
    </row>
    <row r="52" spans="1:4" x14ac:dyDescent="0.25">
      <c r="B52" s="3">
        <v>77.790000000000006</v>
      </c>
      <c r="C52" s="20">
        <v>69.790000000000006</v>
      </c>
      <c r="D52" s="21">
        <v>9.6455268869061968</v>
      </c>
    </row>
    <row r="53" spans="1:4" x14ac:dyDescent="0.25">
      <c r="A53" s="22">
        <v>2014</v>
      </c>
      <c r="B53" s="3">
        <v>74.709999999999994</v>
      </c>
      <c r="C53" s="20">
        <v>66.760000000000005</v>
      </c>
      <c r="D53" s="21">
        <v>9.19777046044039</v>
      </c>
    </row>
    <row r="54" spans="1:4" x14ac:dyDescent="0.25">
      <c r="B54" s="3">
        <v>74.94</v>
      </c>
      <c r="C54" s="20">
        <v>66.06</v>
      </c>
      <c r="D54" s="21">
        <v>9.1034884567766365</v>
      </c>
    </row>
    <row r="55" spans="1:4" x14ac:dyDescent="0.25">
      <c r="B55" s="3">
        <v>77.13</v>
      </c>
      <c r="C55" s="20">
        <v>67.37</v>
      </c>
      <c r="D55" s="21">
        <v>9.3050954702795252</v>
      </c>
    </row>
    <row r="56" spans="1:4" x14ac:dyDescent="0.25">
      <c r="B56" s="3">
        <v>79.44</v>
      </c>
      <c r="C56" s="20">
        <v>68.64</v>
      </c>
      <c r="D56" s="21">
        <v>9.4816388064513077</v>
      </c>
    </row>
    <row r="57" spans="1:4" x14ac:dyDescent="0.25">
      <c r="B57" s="3">
        <v>80.67</v>
      </c>
      <c r="C57" s="20">
        <v>69.709999999999994</v>
      </c>
      <c r="D57" s="21">
        <v>9.6173265755585273</v>
      </c>
    </row>
    <row r="58" spans="1:4" x14ac:dyDescent="0.25">
      <c r="B58" s="3">
        <v>79.22</v>
      </c>
      <c r="C58" s="20">
        <v>68.069999999999993</v>
      </c>
      <c r="D58" s="21">
        <v>9.36697952378276</v>
      </c>
    </row>
    <row r="59" spans="1:4" x14ac:dyDescent="0.25">
      <c r="B59" s="3">
        <v>80.06</v>
      </c>
      <c r="C59" s="20">
        <v>68.06</v>
      </c>
      <c r="D59" s="21">
        <v>9.3783996698803307</v>
      </c>
    </row>
    <row r="60" spans="1:4" x14ac:dyDescent="0.25">
      <c r="B60" s="3">
        <v>80.400000000000006</v>
      </c>
      <c r="C60" s="20">
        <v>68.540000000000006</v>
      </c>
      <c r="D60" s="21">
        <v>9.375410174195121</v>
      </c>
    </row>
    <row r="61" spans="1:4" x14ac:dyDescent="0.25">
      <c r="B61" s="3">
        <v>79.89</v>
      </c>
      <c r="C61" s="20">
        <v>67.8</v>
      </c>
      <c r="D61" s="21">
        <v>9.1299187437231808</v>
      </c>
    </row>
    <row r="62" spans="1:4" x14ac:dyDescent="0.25">
      <c r="B62" s="3">
        <v>80.569999999999993</v>
      </c>
      <c r="C62" s="20">
        <v>67.849999999999994</v>
      </c>
      <c r="D62" s="21">
        <v>9.0361990132470673</v>
      </c>
    </row>
    <row r="63" spans="1:4" x14ac:dyDescent="0.25">
      <c r="B63" s="3">
        <v>81.98</v>
      </c>
      <c r="C63" s="20">
        <v>68.599999999999994</v>
      </c>
      <c r="D63" s="21">
        <v>9.0101454237471401</v>
      </c>
    </row>
    <row r="64" spans="1:4" x14ac:dyDescent="0.25">
      <c r="B64" s="3">
        <v>81.040000000000006</v>
      </c>
      <c r="C64" s="20">
        <v>67.260000000000005</v>
      </c>
      <c r="D64" s="21">
        <v>8.7250137418966442</v>
      </c>
    </row>
    <row r="65" spans="1:4" x14ac:dyDescent="0.25">
      <c r="A65" s="22">
        <v>2015</v>
      </c>
      <c r="B65" s="3">
        <v>81.650000000000006</v>
      </c>
      <c r="C65" s="20">
        <v>68.06</v>
      </c>
      <c r="D65" s="21">
        <v>8.6461809818603133</v>
      </c>
    </row>
    <row r="66" spans="1:4" x14ac:dyDescent="0.25">
      <c r="B66" s="3">
        <v>82.79</v>
      </c>
      <c r="C66" s="20">
        <v>68.73</v>
      </c>
      <c r="D66" s="21">
        <v>8.6386371686002814</v>
      </c>
    </row>
    <row r="67" spans="1:4" x14ac:dyDescent="0.25">
      <c r="B67" s="3">
        <v>82.05</v>
      </c>
      <c r="C67" s="20">
        <v>67.400000000000006</v>
      </c>
      <c r="D67" s="21">
        <v>8.2888498391963132</v>
      </c>
    </row>
    <row r="68" spans="1:4" x14ac:dyDescent="0.25">
      <c r="B68" s="3">
        <v>83.4</v>
      </c>
      <c r="C68" s="20">
        <v>67.63</v>
      </c>
      <c r="D68" s="21">
        <v>8.3256321236189859</v>
      </c>
    </row>
    <row r="69" spans="1:4" x14ac:dyDescent="0.25">
      <c r="B69" s="3">
        <v>82.79</v>
      </c>
      <c r="C69" s="20">
        <v>67.010000000000005</v>
      </c>
      <c r="D69" s="21">
        <v>8.3548470645244848</v>
      </c>
    </row>
    <row r="70" spans="1:4" x14ac:dyDescent="0.25">
      <c r="B70" s="3">
        <v>81.290000000000006</v>
      </c>
      <c r="C70" s="20">
        <v>65.34</v>
      </c>
      <c r="D70" s="21">
        <v>8.1290238668140731</v>
      </c>
    </row>
    <row r="71" spans="1:4" x14ac:dyDescent="0.25">
      <c r="B71" s="3">
        <v>81.849999999999994</v>
      </c>
      <c r="C71" s="20">
        <v>65.2</v>
      </c>
      <c r="D71" s="21">
        <v>8.0311609043087184</v>
      </c>
    </row>
    <row r="72" spans="1:4" x14ac:dyDescent="0.25">
      <c r="B72" s="3">
        <v>79.91</v>
      </c>
      <c r="C72" s="20">
        <v>63.31</v>
      </c>
      <c r="D72" s="21">
        <v>7.7448535448194677</v>
      </c>
    </row>
    <row r="73" spans="1:4" x14ac:dyDescent="0.25">
      <c r="C73" s="20">
        <v>60.41</v>
      </c>
      <c r="D73" s="21">
        <v>7.3489964945286719</v>
      </c>
    </row>
    <row r="74" spans="1:4" ht="409.6" hidden="1" customHeight="1" x14ac:dyDescent="0.25"/>
  </sheetData>
  <sortState ref="E3:F70">
    <sortCondition descending="1" ref="E3:E70"/>
  </sortState>
  <pageMargins left="0.78740157480314965" right="0.78740157480314965" top="0.78740157480314965" bottom="0.78740157480314965" header="0.78740157480314965" footer="0.78740157480314965"/>
  <pageSetup paperSize="9" orientation="portrait" horizontalDpi="0" verticalDpi="0"/>
  <headerFooter alignWithMargins="0">
    <oddFooter>&amp;L&amp;C&amp;R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zoomScale="98" zoomScaleNormal="98" workbookViewId="0">
      <pane xSplit="2" ySplit="4" topLeftCell="C5" activePane="bottomRight" state="frozen"/>
      <selection pane="topRight" activeCell="D1" sqref="D1"/>
      <selection pane="bottomLeft" activeCell="A3" sqref="A3"/>
      <selection pane="bottomRight" activeCell="H5" sqref="H5"/>
    </sheetView>
  </sheetViews>
  <sheetFormatPr defaultRowHeight="15" x14ac:dyDescent="0.25"/>
  <cols>
    <col min="1" max="6" width="10.5703125" style="25" customWidth="1"/>
  </cols>
  <sheetData>
    <row r="1" spans="1:6" ht="18.75" x14ac:dyDescent="0.3">
      <c r="A1" s="13" t="s">
        <v>192</v>
      </c>
    </row>
    <row r="3" spans="1:6" x14ac:dyDescent="0.25">
      <c r="C3" s="25" t="s">
        <v>163</v>
      </c>
    </row>
    <row r="4" spans="1:6" x14ac:dyDescent="0.25">
      <c r="C4" s="25" t="s">
        <v>147</v>
      </c>
      <c r="D4" s="25" t="s">
        <v>148</v>
      </c>
      <c r="E4" s="25" t="s">
        <v>149</v>
      </c>
      <c r="F4" s="25" t="s">
        <v>150</v>
      </c>
    </row>
    <row r="5" spans="1:6" x14ac:dyDescent="0.25">
      <c r="A5" s="25" t="s">
        <v>151</v>
      </c>
      <c r="B5" s="26">
        <v>2005</v>
      </c>
      <c r="C5" s="25">
        <v>100</v>
      </c>
      <c r="D5" s="25">
        <v>100</v>
      </c>
      <c r="E5" s="25">
        <v>100</v>
      </c>
      <c r="F5" s="25">
        <v>100</v>
      </c>
    </row>
    <row r="6" spans="1:6" x14ac:dyDescent="0.25">
      <c r="A6" s="25" t="s">
        <v>152</v>
      </c>
      <c r="C6" s="25">
        <v>100</v>
      </c>
      <c r="D6" s="25">
        <v>94.066358752002884</v>
      </c>
      <c r="E6" s="25">
        <v>99.811387480844047</v>
      </c>
      <c r="F6" s="25">
        <v>100.62166755919813</v>
      </c>
    </row>
    <row r="7" spans="1:6" x14ac:dyDescent="0.25">
      <c r="A7" s="25" t="s">
        <v>153</v>
      </c>
      <c r="C7" s="25">
        <v>100</v>
      </c>
      <c r="D7" s="25">
        <v>96.003393345272841</v>
      </c>
      <c r="E7" s="25">
        <v>102.37887539785453</v>
      </c>
      <c r="F7" s="25">
        <v>100.9779040257049</v>
      </c>
    </row>
    <row r="8" spans="1:6" x14ac:dyDescent="0.25">
      <c r="A8" s="25" t="s">
        <v>154</v>
      </c>
      <c r="C8" s="25">
        <v>100</v>
      </c>
      <c r="D8" s="25">
        <v>96.616080686209799</v>
      </c>
      <c r="E8" s="25">
        <v>101.12695980195687</v>
      </c>
      <c r="F8" s="25">
        <v>100.64844350275908</v>
      </c>
    </row>
    <row r="9" spans="1:6" x14ac:dyDescent="0.25">
      <c r="A9" s="25" t="s">
        <v>155</v>
      </c>
      <c r="C9" s="25">
        <v>100</v>
      </c>
      <c r="D9" s="25">
        <v>96.733905174851543</v>
      </c>
      <c r="E9" s="25">
        <v>99.462454320405527</v>
      </c>
      <c r="F9" s="25">
        <v>100.85799436541014</v>
      </c>
    </row>
    <row r="10" spans="1:6" x14ac:dyDescent="0.25">
      <c r="A10" s="25" t="s">
        <v>156</v>
      </c>
      <c r="C10" s="25">
        <v>100</v>
      </c>
      <c r="D10" s="25">
        <v>96.144782731642835</v>
      </c>
      <c r="E10" s="25">
        <v>101.53483437463163</v>
      </c>
      <c r="F10" s="25">
        <v>102.45290926447646</v>
      </c>
    </row>
    <row r="11" spans="1:6" x14ac:dyDescent="0.25">
      <c r="A11" s="25" t="s">
        <v>157</v>
      </c>
      <c r="C11" s="25">
        <v>100</v>
      </c>
      <c r="D11" s="25">
        <v>95.956263549816171</v>
      </c>
      <c r="E11" s="25">
        <v>100.07780266415185</v>
      </c>
      <c r="F11" s="25">
        <v>101.71366038790192</v>
      </c>
    </row>
    <row r="12" spans="1:6" x14ac:dyDescent="0.25">
      <c r="A12" s="25" t="s">
        <v>158</v>
      </c>
      <c r="C12" s="25">
        <v>100</v>
      </c>
      <c r="D12" s="25">
        <v>92.610048072391365</v>
      </c>
      <c r="E12" s="25">
        <v>103.24885064246141</v>
      </c>
      <c r="F12" s="25">
        <v>104.56355211995623</v>
      </c>
    </row>
    <row r="13" spans="1:6" x14ac:dyDescent="0.25">
      <c r="A13" s="25" t="s">
        <v>159</v>
      </c>
      <c r="C13" s="25">
        <v>100</v>
      </c>
      <c r="D13" s="25">
        <v>85.304929776604794</v>
      </c>
      <c r="E13" s="25">
        <v>107.51856654485444</v>
      </c>
      <c r="F13" s="25">
        <v>106.47977834175417</v>
      </c>
    </row>
    <row r="14" spans="1:6" x14ac:dyDescent="0.25">
      <c r="A14" s="25" t="s">
        <v>160</v>
      </c>
      <c r="C14" s="25">
        <v>100</v>
      </c>
      <c r="D14" s="25">
        <v>80.042102617274551</v>
      </c>
      <c r="E14" s="25">
        <v>110.78627843923141</v>
      </c>
      <c r="F14" s="25">
        <v>108.38436284896041</v>
      </c>
    </row>
    <row r="15" spans="1:6" x14ac:dyDescent="0.25">
      <c r="A15" s="25" t="s">
        <v>161</v>
      </c>
      <c r="C15" s="25">
        <v>100</v>
      </c>
      <c r="D15" s="25">
        <v>71.755113582807013</v>
      </c>
      <c r="E15" s="25">
        <v>112.38241188258871</v>
      </c>
      <c r="F15" s="25">
        <v>112.0678013457822</v>
      </c>
    </row>
    <row r="16" spans="1:6" x14ac:dyDescent="0.25">
      <c r="A16" s="25" t="s">
        <v>162</v>
      </c>
      <c r="C16" s="25">
        <v>100</v>
      </c>
      <c r="D16" s="25">
        <v>72.061457253275591</v>
      </c>
      <c r="E16" s="25">
        <v>120.18389720617706</v>
      </c>
      <c r="F16" s="25">
        <v>113.95957996693753</v>
      </c>
    </row>
    <row r="17" spans="1:6" x14ac:dyDescent="0.25">
      <c r="A17" s="25" t="s">
        <v>151</v>
      </c>
      <c r="B17" s="26">
        <v>2006</v>
      </c>
      <c r="C17" s="25">
        <v>118.99679829242264</v>
      </c>
      <c r="D17" s="25">
        <v>81.416721651427949</v>
      </c>
      <c r="E17" s="25">
        <v>129.63809972886949</v>
      </c>
      <c r="F17" s="25">
        <v>120.03771915527717</v>
      </c>
    </row>
    <row r="18" spans="1:6" x14ac:dyDescent="0.25">
      <c r="A18" s="25" t="s">
        <v>152</v>
      </c>
      <c r="C18" s="25">
        <v>118.99679829242264</v>
      </c>
      <c r="D18" s="25">
        <v>89.923649731360186</v>
      </c>
      <c r="E18" s="25">
        <v>130.84993516444655</v>
      </c>
      <c r="F18" s="25">
        <v>121.27756175929592</v>
      </c>
    </row>
    <row r="19" spans="1:6" x14ac:dyDescent="0.25">
      <c r="A19" s="25" t="s">
        <v>153</v>
      </c>
      <c r="C19" s="25">
        <v>118.99679829242264</v>
      </c>
      <c r="D19" s="25">
        <v>93.78829295880864</v>
      </c>
      <c r="E19" s="25">
        <v>131.34268537074149</v>
      </c>
      <c r="F19" s="25">
        <v>121.25078581573494</v>
      </c>
    </row>
    <row r="20" spans="1:6" x14ac:dyDescent="0.25">
      <c r="A20" s="25" t="s">
        <v>154</v>
      </c>
      <c r="C20" s="25">
        <v>118.99679829242264</v>
      </c>
      <c r="D20" s="25">
        <v>99.679517390894446</v>
      </c>
      <c r="E20" s="25">
        <v>143.97029352823293</v>
      </c>
      <c r="F20" s="25">
        <v>128.22068034180074</v>
      </c>
    </row>
    <row r="21" spans="1:6" x14ac:dyDescent="0.25">
      <c r="A21" s="25" t="s">
        <v>155</v>
      </c>
      <c r="C21" s="25">
        <v>118.99679829242264</v>
      </c>
      <c r="D21" s="25">
        <v>99.161089640870983</v>
      </c>
      <c r="E21" s="25">
        <v>159.49781916774725</v>
      </c>
      <c r="F21" s="25">
        <v>147.16291415399658</v>
      </c>
    </row>
    <row r="22" spans="1:6" x14ac:dyDescent="0.25">
      <c r="A22" s="25" t="s">
        <v>156</v>
      </c>
      <c r="C22" s="25">
        <v>118.99679829242264</v>
      </c>
      <c r="D22" s="25">
        <v>98.736921481760675</v>
      </c>
      <c r="E22" s="25">
        <v>140.55169161853118</v>
      </c>
      <c r="F22" s="25">
        <v>138.5422244988242</v>
      </c>
    </row>
    <row r="23" spans="1:6" x14ac:dyDescent="0.25">
      <c r="A23" s="25" t="s">
        <v>157</v>
      </c>
      <c r="C23" s="25">
        <v>118.99679829242264</v>
      </c>
      <c r="D23" s="25">
        <v>99.443868413611142</v>
      </c>
      <c r="E23" s="25">
        <v>149.42119533184015</v>
      </c>
      <c r="F23" s="25">
        <v>143.06270227479104</v>
      </c>
    </row>
    <row r="24" spans="1:6" x14ac:dyDescent="0.25">
      <c r="A24" s="25" t="s">
        <v>158</v>
      </c>
      <c r="C24" s="25">
        <v>118.99679829242264</v>
      </c>
      <c r="D24" s="25">
        <v>96.026958243001246</v>
      </c>
      <c r="E24" s="25">
        <v>149.14299186608514</v>
      </c>
      <c r="F24" s="25">
        <v>143.65875806188734</v>
      </c>
    </row>
    <row r="25" spans="1:6" x14ac:dyDescent="0.25">
      <c r="A25" s="25" t="s">
        <v>159</v>
      </c>
      <c r="C25" s="25">
        <v>118.99679829242264</v>
      </c>
      <c r="D25" s="25">
        <v>88.792534640399595</v>
      </c>
      <c r="E25" s="25">
        <v>141.03265354237891</v>
      </c>
      <c r="F25" s="25">
        <v>137.7913339076579</v>
      </c>
    </row>
    <row r="26" spans="1:6" x14ac:dyDescent="0.25">
      <c r="A26" s="25" t="s">
        <v>160</v>
      </c>
      <c r="C26" s="25">
        <v>118.99679829242264</v>
      </c>
      <c r="D26" s="25">
        <v>83.042699594683768</v>
      </c>
      <c r="E26" s="25">
        <v>126.31851939172462</v>
      </c>
      <c r="F26" s="25">
        <v>126.19618617429975</v>
      </c>
    </row>
    <row r="27" spans="1:6" x14ac:dyDescent="0.25">
      <c r="A27" s="25" t="s">
        <v>161</v>
      </c>
      <c r="C27" s="25">
        <v>118.99679829242264</v>
      </c>
      <c r="D27" s="25">
        <v>86.718823640305374</v>
      </c>
      <c r="E27" s="25">
        <v>148.02074737710717</v>
      </c>
      <c r="F27" s="25">
        <v>137.7238119630259</v>
      </c>
    </row>
    <row r="28" spans="1:6" x14ac:dyDescent="0.25">
      <c r="A28" s="25" t="s">
        <v>162</v>
      </c>
      <c r="C28" s="25">
        <v>118.99679829242264</v>
      </c>
      <c r="D28" s="25">
        <v>93.788292958808455</v>
      </c>
      <c r="E28" s="25">
        <v>148.48284804903926</v>
      </c>
      <c r="F28" s="25">
        <v>130.54203823139071</v>
      </c>
    </row>
    <row r="29" spans="1:6" x14ac:dyDescent="0.25">
      <c r="A29" s="25" t="s">
        <v>151</v>
      </c>
      <c r="B29" s="26">
        <v>2007</v>
      </c>
      <c r="C29" s="25">
        <v>130.30949839914624</v>
      </c>
      <c r="D29" s="25">
        <v>96.686775379394874</v>
      </c>
      <c r="E29" s="25">
        <v>148.8082046445833</v>
      </c>
      <c r="F29" s="25">
        <v>133.69461454282987</v>
      </c>
    </row>
    <row r="30" spans="1:6" x14ac:dyDescent="0.25">
      <c r="A30" s="25" t="s">
        <v>152</v>
      </c>
      <c r="C30" s="25">
        <v>130.30949839914624</v>
      </c>
      <c r="D30" s="25">
        <v>99.726647186351286</v>
      </c>
      <c r="E30" s="25">
        <v>156.72521513615467</v>
      </c>
      <c r="F30" s="25">
        <v>140.23027311462431</v>
      </c>
    </row>
    <row r="31" spans="1:6" x14ac:dyDescent="0.25">
      <c r="A31" s="25" t="s">
        <v>153</v>
      </c>
      <c r="C31" s="25">
        <v>130.30949839914624</v>
      </c>
      <c r="D31" s="25">
        <v>104.40192289565462</v>
      </c>
      <c r="E31" s="25">
        <v>154.40292349404692</v>
      </c>
      <c r="F31" s="25">
        <v>141.89154578686347</v>
      </c>
    </row>
    <row r="32" spans="1:6" x14ac:dyDescent="0.25">
      <c r="A32" s="25" t="s">
        <v>154</v>
      </c>
      <c r="C32" s="25">
        <v>130.30949839914624</v>
      </c>
      <c r="D32" s="25">
        <v>105.7969648411725</v>
      </c>
      <c r="E32" s="25">
        <v>160.17210892372981</v>
      </c>
      <c r="F32" s="25">
        <v>148.805560082889</v>
      </c>
    </row>
    <row r="33" spans="1:6" x14ac:dyDescent="0.25">
      <c r="A33" s="25" t="s">
        <v>155</v>
      </c>
      <c r="C33" s="25">
        <v>130.30949839914624</v>
      </c>
      <c r="D33" s="25">
        <v>105.57074182298042</v>
      </c>
      <c r="E33" s="25">
        <v>157.22268065542852</v>
      </c>
      <c r="F33" s="25">
        <v>151.49712449649584</v>
      </c>
    </row>
    <row r="34" spans="1:6" x14ac:dyDescent="0.25">
      <c r="A34" s="25" t="s">
        <v>156</v>
      </c>
      <c r="C34" s="25">
        <v>130.30949839914624</v>
      </c>
      <c r="D34" s="25">
        <v>116.12781600527849</v>
      </c>
      <c r="E34" s="25">
        <v>154.54202522692444</v>
      </c>
      <c r="F34" s="25">
        <v>149.74038976460454</v>
      </c>
    </row>
    <row r="35" spans="1:6" x14ac:dyDescent="0.25">
      <c r="A35" s="25" t="s">
        <v>157</v>
      </c>
      <c r="C35" s="25">
        <v>130.30949839914624</v>
      </c>
      <c r="D35" s="25">
        <v>126.89226128758607</v>
      </c>
      <c r="E35" s="25">
        <v>156.85488624307439</v>
      </c>
      <c r="F35" s="25">
        <v>151.70434701622852</v>
      </c>
    </row>
    <row r="36" spans="1:6" x14ac:dyDescent="0.25">
      <c r="A36" s="25" t="s">
        <v>158</v>
      </c>
      <c r="C36" s="25">
        <v>130.30949839914624</v>
      </c>
      <c r="D36" s="25">
        <v>130.73805259685162</v>
      </c>
      <c r="E36" s="25">
        <v>156.88082046445834</v>
      </c>
      <c r="F36" s="25">
        <v>147.33404735849496</v>
      </c>
    </row>
    <row r="37" spans="1:6" x14ac:dyDescent="0.25">
      <c r="A37" s="25" t="s">
        <v>159</v>
      </c>
      <c r="C37" s="25">
        <v>130.30949839914624</v>
      </c>
      <c r="D37" s="25">
        <v>129.02252804222817</v>
      </c>
      <c r="E37" s="25">
        <v>168.01838972061771</v>
      </c>
      <c r="F37" s="25">
        <v>152.23288085869285</v>
      </c>
    </row>
    <row r="38" spans="1:6" x14ac:dyDescent="0.25">
      <c r="A38" s="25" t="s">
        <v>160</v>
      </c>
      <c r="C38" s="25">
        <v>130.30949839914624</v>
      </c>
      <c r="D38" s="25">
        <v>141.03119992459219</v>
      </c>
      <c r="E38" s="25">
        <v>177.90875869385832</v>
      </c>
      <c r="F38" s="25">
        <v>164.25993620340404</v>
      </c>
    </row>
    <row r="39" spans="1:6" x14ac:dyDescent="0.25">
      <c r="A39" s="25" t="s">
        <v>161</v>
      </c>
      <c r="C39" s="25">
        <v>130.30949839914624</v>
      </c>
      <c r="D39" s="25">
        <v>159.48722782543126</v>
      </c>
      <c r="E39" s="25">
        <v>213.66261935635978</v>
      </c>
      <c r="F39" s="25">
        <v>168.65701180469858</v>
      </c>
    </row>
    <row r="40" spans="1:6" x14ac:dyDescent="0.25">
      <c r="A40" s="25" t="s">
        <v>162</v>
      </c>
      <c r="C40" s="25">
        <v>130.30949839914624</v>
      </c>
      <c r="D40" s="25">
        <v>171.5524554623432</v>
      </c>
      <c r="E40" s="25">
        <v>189.36696923258282</v>
      </c>
      <c r="F40" s="25">
        <v>172.87247665836225</v>
      </c>
    </row>
    <row r="41" spans="1:6" x14ac:dyDescent="0.25">
      <c r="A41" s="25" t="s">
        <v>151</v>
      </c>
      <c r="B41" s="26">
        <v>2008</v>
      </c>
      <c r="C41" s="25">
        <v>216.29313411597298</v>
      </c>
      <c r="D41" s="25">
        <v>172.9663493260438</v>
      </c>
      <c r="E41" s="25">
        <v>209.73712130142638</v>
      </c>
      <c r="F41" s="25">
        <v>184.61081748119864</v>
      </c>
    </row>
    <row r="42" spans="1:6" x14ac:dyDescent="0.25">
      <c r="A42" s="25" t="s">
        <v>152</v>
      </c>
      <c r="C42" s="25">
        <v>216.29313411597298</v>
      </c>
      <c r="D42" s="25">
        <v>248.84532001131024</v>
      </c>
      <c r="E42" s="25">
        <v>217.44665802192623</v>
      </c>
      <c r="F42" s="25">
        <v>232.79587417634869</v>
      </c>
    </row>
    <row r="43" spans="1:6" x14ac:dyDescent="0.25">
      <c r="A43" s="25" t="s">
        <v>153</v>
      </c>
      <c r="C43" s="25">
        <v>216.29313411597298</v>
      </c>
      <c r="D43" s="25">
        <v>222.92393251013354</v>
      </c>
      <c r="E43" s="25">
        <v>228.32252740775667</v>
      </c>
      <c r="F43" s="25">
        <v>238.24419660527602</v>
      </c>
    </row>
    <row r="44" spans="1:6" x14ac:dyDescent="0.25">
      <c r="A44" s="25" t="s">
        <v>154</v>
      </c>
      <c r="C44" s="25">
        <v>216.29313411597298</v>
      </c>
      <c r="D44" s="25">
        <v>231.87859364690294</v>
      </c>
      <c r="E44" s="25">
        <v>214.47601084521986</v>
      </c>
      <c r="F44" s="25">
        <v>231.47221122726953</v>
      </c>
    </row>
    <row r="45" spans="1:6" x14ac:dyDescent="0.25">
      <c r="A45" s="25" t="s">
        <v>155</v>
      </c>
      <c r="C45" s="25">
        <v>216.29313411597298</v>
      </c>
      <c r="D45" s="25">
        <v>251.10755019323256</v>
      </c>
      <c r="E45" s="25">
        <v>209.51550159141811</v>
      </c>
      <c r="F45" s="25">
        <v>238.4956576404573</v>
      </c>
    </row>
    <row r="46" spans="1:6" x14ac:dyDescent="0.25">
      <c r="A46" s="25" t="s">
        <v>156</v>
      </c>
      <c r="C46" s="25">
        <v>216.29313411597298</v>
      </c>
      <c r="D46" s="25">
        <v>301.15939296823387</v>
      </c>
      <c r="E46" s="25">
        <v>209.71118708004246</v>
      </c>
      <c r="F46" s="25">
        <v>237.28608349437704</v>
      </c>
    </row>
    <row r="47" spans="1:6" x14ac:dyDescent="0.25">
      <c r="A47" s="25" t="s">
        <v>157</v>
      </c>
      <c r="C47" s="25">
        <v>216.29313411597298</v>
      </c>
      <c r="D47" s="25">
        <v>339.33452728815166</v>
      </c>
      <c r="E47" s="25">
        <v>221.56548390899448</v>
      </c>
      <c r="F47" s="25">
        <v>221.70830519918977</v>
      </c>
    </row>
    <row r="48" spans="1:6" x14ac:dyDescent="0.25">
      <c r="A48" s="25" t="s">
        <v>158</v>
      </c>
      <c r="C48" s="25">
        <v>216.29313411597298</v>
      </c>
      <c r="D48" s="25">
        <v>298.61438401357378</v>
      </c>
      <c r="E48" s="25">
        <v>197.81209477779089</v>
      </c>
      <c r="F48" s="25">
        <v>173.28342918345015</v>
      </c>
    </row>
    <row r="49" spans="1:6" x14ac:dyDescent="0.25">
      <c r="A49" s="25" t="s">
        <v>159</v>
      </c>
      <c r="C49" s="25">
        <v>216.29313411597298</v>
      </c>
      <c r="D49" s="25">
        <v>282.77877274012667</v>
      </c>
      <c r="E49" s="25">
        <v>195.66898502888128</v>
      </c>
      <c r="F49" s="25">
        <v>142.39912454306273</v>
      </c>
    </row>
    <row r="50" spans="1:6" x14ac:dyDescent="0.25">
      <c r="A50" s="25" t="s">
        <v>160</v>
      </c>
      <c r="C50" s="25">
        <v>216.29313411597298</v>
      </c>
      <c r="D50" s="25">
        <v>203.60071637289136</v>
      </c>
      <c r="E50" s="25">
        <v>190.17328775197456</v>
      </c>
      <c r="F50" s="25">
        <v>106.23879484970547</v>
      </c>
    </row>
    <row r="51" spans="1:6" x14ac:dyDescent="0.25">
      <c r="A51" s="25" t="s">
        <v>161</v>
      </c>
      <c r="C51" s="25">
        <v>216.29313411597298</v>
      </c>
      <c r="D51" s="25">
        <v>173.90894523517755</v>
      </c>
      <c r="E51" s="25">
        <v>179.38465165625371</v>
      </c>
      <c r="F51" s="25">
        <v>97.825327714265754</v>
      </c>
    </row>
    <row r="52" spans="1:6" x14ac:dyDescent="0.25">
      <c r="A52" s="25" t="s">
        <v>162</v>
      </c>
      <c r="C52" s="25">
        <v>248.95055140519392</v>
      </c>
      <c r="D52" s="25">
        <v>148.27033650673957</v>
      </c>
      <c r="E52" s="25">
        <v>192.40598844748322</v>
      </c>
      <c r="F52" s="25">
        <v>97.189690097557573</v>
      </c>
    </row>
    <row r="53" spans="1:6" x14ac:dyDescent="0.25">
      <c r="A53" s="25" t="s">
        <v>151</v>
      </c>
      <c r="B53" s="26">
        <v>2009</v>
      </c>
      <c r="C53" s="25">
        <v>257.9509071504803</v>
      </c>
      <c r="D53" s="25">
        <v>149.68423037044016</v>
      </c>
      <c r="E53" s="25">
        <v>202.44960509253804</v>
      </c>
      <c r="F53" s="25">
        <v>110.56834850636801</v>
      </c>
    </row>
    <row r="54" spans="1:6" x14ac:dyDescent="0.25">
      <c r="A54" s="25" t="s">
        <v>152</v>
      </c>
      <c r="C54" s="25">
        <v>268.90786197082889</v>
      </c>
      <c r="D54" s="25">
        <v>142.10575926100472</v>
      </c>
      <c r="E54" s="25">
        <v>222.36472945891785</v>
      </c>
      <c r="F54" s="25">
        <v>120.57323802649655</v>
      </c>
    </row>
    <row r="55" spans="1:6" x14ac:dyDescent="0.25">
      <c r="A55" s="25" t="s">
        <v>153</v>
      </c>
      <c r="C55" s="25">
        <v>227.92600498043402</v>
      </c>
      <c r="D55" s="25">
        <v>114.99670091431807</v>
      </c>
      <c r="E55" s="25">
        <v>217.91111635034775</v>
      </c>
      <c r="F55" s="25">
        <v>125.86788982281311</v>
      </c>
    </row>
    <row r="56" spans="1:6" x14ac:dyDescent="0.25">
      <c r="A56" s="25" t="s">
        <v>154</v>
      </c>
      <c r="C56" s="25">
        <v>212.66453219494844</v>
      </c>
      <c r="D56" s="25">
        <v>119.82279196908279</v>
      </c>
      <c r="E56" s="25">
        <v>209.87858069079337</v>
      </c>
      <c r="F56" s="25">
        <v>135.33493212880393</v>
      </c>
    </row>
    <row r="57" spans="1:6" x14ac:dyDescent="0.25">
      <c r="A57" s="25" t="s">
        <v>155</v>
      </c>
      <c r="C57" s="25">
        <v>223.01672002845962</v>
      </c>
      <c r="D57" s="25">
        <v>121.59487227825434</v>
      </c>
      <c r="E57" s="25">
        <v>218.46988093834727</v>
      </c>
      <c r="F57" s="25">
        <v>131.59444923048264</v>
      </c>
    </row>
    <row r="58" spans="1:6" x14ac:dyDescent="0.25">
      <c r="A58" s="25" t="s">
        <v>156</v>
      </c>
      <c r="C58" s="25">
        <v>254.92707221629311</v>
      </c>
      <c r="D58" s="25">
        <v>134.56499198793466</v>
      </c>
      <c r="E58" s="25">
        <v>222.95650123776966</v>
      </c>
      <c r="F58" s="25">
        <v>141.7797853267829</v>
      </c>
    </row>
    <row r="59" spans="1:6" x14ac:dyDescent="0.25">
      <c r="A59" s="25" t="s">
        <v>157</v>
      </c>
      <c r="C59" s="25">
        <v>298.6481679117752</v>
      </c>
      <c r="D59" s="25">
        <v>139.12715618814212</v>
      </c>
      <c r="E59" s="25">
        <v>220.25934221383946</v>
      </c>
      <c r="F59" s="25">
        <v>135.30699201378377</v>
      </c>
    </row>
    <row r="60" spans="1:6" x14ac:dyDescent="0.25">
      <c r="A60" s="25" t="s">
        <v>158</v>
      </c>
      <c r="C60" s="25">
        <v>347.45642120241905</v>
      </c>
      <c r="D60" s="25">
        <v>136.67640682439426</v>
      </c>
      <c r="E60" s="25">
        <v>223.82647648237653</v>
      </c>
      <c r="F60" s="25">
        <v>144.89277980861019</v>
      </c>
    </row>
    <row r="61" spans="1:6" x14ac:dyDescent="0.25">
      <c r="A61" s="25" t="s">
        <v>159</v>
      </c>
      <c r="C61" s="25">
        <v>287.12202063322661</v>
      </c>
      <c r="D61" s="25">
        <v>127.51437458761427</v>
      </c>
      <c r="E61" s="25">
        <v>234.96168808204646</v>
      </c>
      <c r="F61" s="25">
        <v>150.02677594356098</v>
      </c>
    </row>
    <row r="62" spans="1:6" x14ac:dyDescent="0.25">
      <c r="A62" s="25" t="s">
        <v>160</v>
      </c>
      <c r="C62" s="25">
        <v>308.75133404482392</v>
      </c>
      <c r="D62" s="25">
        <v>133.98058252427182</v>
      </c>
      <c r="E62" s="25">
        <v>245.94129435341273</v>
      </c>
      <c r="F62" s="25">
        <v>155.1572795641342</v>
      </c>
    </row>
    <row r="63" spans="1:6" x14ac:dyDescent="0.25">
      <c r="A63" s="25" t="s">
        <v>161</v>
      </c>
      <c r="C63" s="25">
        <v>353.1127712557809</v>
      </c>
      <c r="D63" s="25">
        <v>148.55311527947956</v>
      </c>
      <c r="E63" s="25">
        <v>265.71731698691502</v>
      </c>
      <c r="F63" s="25">
        <v>163.04454120002794</v>
      </c>
    </row>
    <row r="64" spans="1:6" x14ac:dyDescent="0.25">
      <c r="A64" s="25" t="s">
        <v>162</v>
      </c>
      <c r="C64" s="25">
        <v>374.42191390964069</v>
      </c>
      <c r="D64" s="25">
        <v>156.65944009802993</v>
      </c>
      <c r="E64" s="25">
        <v>267.52799717081223</v>
      </c>
      <c r="F64" s="25">
        <v>167.91077789936901</v>
      </c>
    </row>
    <row r="65" spans="1:6" x14ac:dyDescent="0.25">
      <c r="A65" s="25" t="s">
        <v>151</v>
      </c>
      <c r="B65" s="26">
        <v>2010</v>
      </c>
      <c r="C65" s="25">
        <v>447.9188900747065</v>
      </c>
      <c r="D65" s="25">
        <v>182.8636063719475</v>
      </c>
      <c r="E65" s="25">
        <v>263.57656489449488</v>
      </c>
      <c r="F65" s="25">
        <v>181.93089478218351</v>
      </c>
    </row>
    <row r="66" spans="1:6" x14ac:dyDescent="0.25">
      <c r="A66" s="25" t="s">
        <v>152</v>
      </c>
      <c r="C66" s="25">
        <v>454.00213447171831</v>
      </c>
      <c r="D66" s="25">
        <v>177.5662173626163</v>
      </c>
      <c r="E66" s="25">
        <v>258.2600495107863</v>
      </c>
      <c r="F66" s="25">
        <v>176.99480779529208</v>
      </c>
    </row>
    <row r="67" spans="1:6" x14ac:dyDescent="0.25">
      <c r="A67" s="25" t="s">
        <v>153</v>
      </c>
      <c r="C67" s="25">
        <v>497.22518676627539</v>
      </c>
      <c r="D67" s="25">
        <v>177.91497784899531</v>
      </c>
      <c r="E67" s="25">
        <v>262.4873275963692</v>
      </c>
      <c r="F67" s="25">
        <v>186.20107569442828</v>
      </c>
    </row>
    <row r="68" spans="1:6" x14ac:dyDescent="0.25">
      <c r="A68" s="25" t="s">
        <v>154</v>
      </c>
      <c r="C68" s="25">
        <v>613.55389541088584</v>
      </c>
      <c r="D68" s="25">
        <v>188.80196059949014</v>
      </c>
      <c r="E68" s="25">
        <v>270.82164328657319</v>
      </c>
      <c r="F68" s="25">
        <v>199.71943467833941</v>
      </c>
    </row>
    <row r="69" spans="1:6" x14ac:dyDescent="0.25">
      <c r="A69" s="25" t="s">
        <v>155</v>
      </c>
      <c r="C69" s="25">
        <v>573.99501956599067</v>
      </c>
      <c r="D69" s="25">
        <v>188.76425676312581</v>
      </c>
      <c r="E69" s="25">
        <v>284.19898620770959</v>
      </c>
      <c r="F69" s="25">
        <v>188.89613262241264</v>
      </c>
    </row>
    <row r="70" spans="1:6" x14ac:dyDescent="0.25">
      <c r="A70" s="25" t="s">
        <v>156</v>
      </c>
      <c r="C70" s="25">
        <v>510.95695482034864</v>
      </c>
      <c r="D70" s="25">
        <v>185.10227165614117</v>
      </c>
      <c r="E70" s="25">
        <v>290.68018389720623</v>
      </c>
      <c r="F70" s="25">
        <v>180.82260355305129</v>
      </c>
    </row>
    <row r="71" spans="1:6" x14ac:dyDescent="0.25">
      <c r="A71" s="25" t="s">
        <v>157</v>
      </c>
      <c r="C71" s="25">
        <v>449.51974386339384</v>
      </c>
      <c r="D71" s="25">
        <v>180.94071071731491</v>
      </c>
      <c r="E71" s="25">
        <v>281.26134622185549</v>
      </c>
      <c r="F71" s="25">
        <v>177.60483363989849</v>
      </c>
    </row>
    <row r="72" spans="1:6" x14ac:dyDescent="0.25">
      <c r="A72" s="25" t="s">
        <v>158</v>
      </c>
      <c r="C72" s="25">
        <v>517.0401992173604</v>
      </c>
      <c r="D72" s="25">
        <v>169.25252144405675</v>
      </c>
      <c r="E72" s="25">
        <v>286.64623364375814</v>
      </c>
      <c r="F72" s="25">
        <v>179.41046357307502</v>
      </c>
    </row>
    <row r="73" spans="1:6" x14ac:dyDescent="0.25">
      <c r="A73" s="25" t="s">
        <v>159</v>
      </c>
      <c r="C73" s="25">
        <v>500.28459622909998</v>
      </c>
      <c r="D73" s="25">
        <v>178.90470355358573</v>
      </c>
      <c r="E73" s="25">
        <v>299.6817163739243</v>
      </c>
      <c r="F73" s="25">
        <v>185.30699201378377</v>
      </c>
    </row>
    <row r="74" spans="1:6" x14ac:dyDescent="0.25">
      <c r="A74" s="25" t="s">
        <v>160</v>
      </c>
      <c r="C74" s="25">
        <v>528.21060120953393</v>
      </c>
      <c r="D74" s="25">
        <v>183.71194269016812</v>
      </c>
      <c r="E74" s="25">
        <v>316.40221619710013</v>
      </c>
      <c r="F74" s="25">
        <v>196.59247013900207</v>
      </c>
    </row>
    <row r="75" spans="1:6" x14ac:dyDescent="0.25">
      <c r="A75" s="25" t="s">
        <v>161</v>
      </c>
      <c r="C75" s="25">
        <v>571.14905727499115</v>
      </c>
      <c r="D75" s="25">
        <v>202.01715524554663</v>
      </c>
      <c r="E75" s="25">
        <v>322.97300483319583</v>
      </c>
      <c r="F75" s="25">
        <v>197.06745209434445</v>
      </c>
    </row>
    <row r="76" spans="1:6" x14ac:dyDescent="0.25">
      <c r="A76" s="25" t="s">
        <v>162</v>
      </c>
      <c r="C76" s="25">
        <v>599.53753112771255</v>
      </c>
      <c r="D76" s="25">
        <v>222.99934018286399</v>
      </c>
      <c r="E76" s="25">
        <v>327.84392314039843</v>
      </c>
      <c r="F76" s="25">
        <v>198.8102167687257</v>
      </c>
    </row>
    <row r="77" spans="1:6" x14ac:dyDescent="0.25">
      <c r="A77" s="25" t="s">
        <v>151</v>
      </c>
      <c r="B77" s="26">
        <v>2011</v>
      </c>
      <c r="C77" s="25">
        <v>639.02525791533265</v>
      </c>
      <c r="D77" s="25">
        <v>249.75021208407918</v>
      </c>
      <c r="E77" s="25">
        <v>319.79252622892847</v>
      </c>
      <c r="F77" s="25">
        <v>208.03161889683111</v>
      </c>
    </row>
    <row r="78" spans="1:6" x14ac:dyDescent="0.25">
      <c r="A78" s="25" t="s">
        <v>152</v>
      </c>
      <c r="C78" s="25">
        <v>665.88402703664178</v>
      </c>
      <c r="D78" s="25">
        <v>241.98322179281658</v>
      </c>
      <c r="E78" s="25">
        <v>323.64022161971002</v>
      </c>
      <c r="F78" s="25">
        <v>212.56606673030808</v>
      </c>
    </row>
    <row r="79" spans="1:6" x14ac:dyDescent="0.25">
      <c r="A79" s="25" t="s">
        <v>153</v>
      </c>
      <c r="C79" s="25">
        <v>602.4902170046247</v>
      </c>
      <c r="D79" s="25">
        <v>237.77924403808123</v>
      </c>
      <c r="E79" s="25">
        <v>335.73264175409645</v>
      </c>
      <c r="F79" s="25">
        <v>206.07813918833969</v>
      </c>
    </row>
    <row r="80" spans="1:6" x14ac:dyDescent="0.25">
      <c r="A80" s="25" t="s">
        <v>154</v>
      </c>
      <c r="C80" s="25">
        <v>637.70900035574527</v>
      </c>
      <c r="D80" s="25">
        <v>230.93599773776972</v>
      </c>
      <c r="E80" s="25">
        <v>347.47377107155489</v>
      </c>
      <c r="F80" s="25">
        <v>208.88495657640456</v>
      </c>
    </row>
    <row r="81" spans="1:6" x14ac:dyDescent="0.25">
      <c r="A81" s="25" t="s">
        <v>155</v>
      </c>
      <c r="C81" s="25">
        <v>630.02490217004629</v>
      </c>
      <c r="D81" s="25">
        <v>224.56404939202477</v>
      </c>
      <c r="E81" s="25">
        <v>356.10986679240841</v>
      </c>
      <c r="F81" s="25">
        <v>207.70565088826282</v>
      </c>
    </row>
    <row r="82" spans="1:6" x14ac:dyDescent="0.25">
      <c r="A82" s="25" t="s">
        <v>156</v>
      </c>
      <c r="C82" s="25">
        <v>607.897545357524</v>
      </c>
      <c r="D82" s="25">
        <v>226.39268545574475</v>
      </c>
      <c r="E82" s="25">
        <v>360.40551691618538</v>
      </c>
      <c r="F82" s="25">
        <v>205.88372255465782</v>
      </c>
    </row>
    <row r="83" spans="1:6" x14ac:dyDescent="0.25">
      <c r="A83" s="25" t="s">
        <v>157</v>
      </c>
      <c r="C83" s="25">
        <v>615.36819637139808</v>
      </c>
      <c r="D83" s="25">
        <v>227.63691205580153</v>
      </c>
      <c r="E83" s="25">
        <v>370.7674171873158</v>
      </c>
      <c r="F83" s="25">
        <v>204.86623669934104</v>
      </c>
    </row>
    <row r="84" spans="1:6" x14ac:dyDescent="0.25">
      <c r="A84" s="25" t="s">
        <v>158</v>
      </c>
      <c r="C84" s="25">
        <v>631.27001067235858</v>
      </c>
      <c r="D84" s="25">
        <v>226.46809312847523</v>
      </c>
      <c r="E84" s="25">
        <v>413.95968407403041</v>
      </c>
      <c r="F84" s="25">
        <v>210.04330717828122</v>
      </c>
    </row>
    <row r="85" spans="1:6" x14ac:dyDescent="0.25">
      <c r="A85" s="25" t="s">
        <v>159</v>
      </c>
      <c r="C85" s="25">
        <v>630.48737104233373</v>
      </c>
      <c r="D85" s="25">
        <v>232.04826091054778</v>
      </c>
      <c r="E85" s="25">
        <v>417.69656960980785</v>
      </c>
      <c r="F85" s="25">
        <v>203.50997694940509</v>
      </c>
    </row>
    <row r="86" spans="1:6" x14ac:dyDescent="0.25">
      <c r="A86" s="25" t="s">
        <v>160</v>
      </c>
      <c r="C86" s="25">
        <v>535.14763429384561</v>
      </c>
      <c r="D86" s="25">
        <v>225.0730511829575</v>
      </c>
      <c r="E86" s="25">
        <v>392.59931627961811</v>
      </c>
      <c r="F86" s="25">
        <v>178.72243824070409</v>
      </c>
    </row>
    <row r="87" spans="1:6" x14ac:dyDescent="0.25">
      <c r="A87" s="25" t="s">
        <v>161</v>
      </c>
      <c r="C87" s="25">
        <v>482.1771611526147</v>
      </c>
      <c r="D87" s="25">
        <v>214.49712508247728</v>
      </c>
      <c r="E87" s="25">
        <v>409.99174820228694</v>
      </c>
      <c r="F87" s="25">
        <v>185.915853686931</v>
      </c>
    </row>
    <row r="88" spans="1:6" x14ac:dyDescent="0.25">
      <c r="A88" s="25" t="s">
        <v>162</v>
      </c>
      <c r="C88" s="25">
        <v>485.45001778726436</v>
      </c>
      <c r="D88" s="25">
        <v>210.31199924592241</v>
      </c>
      <c r="E88" s="25">
        <v>389.55793940822826</v>
      </c>
      <c r="F88" s="25">
        <v>170.77696803185174</v>
      </c>
    </row>
    <row r="89" spans="1:6" x14ac:dyDescent="0.25">
      <c r="A89" s="25" t="s">
        <v>151</v>
      </c>
      <c r="B89" s="26">
        <v>2012</v>
      </c>
      <c r="C89" s="25">
        <v>499.28850942725012</v>
      </c>
      <c r="D89" s="25">
        <v>219.54943915543322</v>
      </c>
      <c r="E89" s="25">
        <v>390.45620653070847</v>
      </c>
      <c r="F89" s="25">
        <v>175.35216186639968</v>
      </c>
    </row>
    <row r="90" spans="1:6" x14ac:dyDescent="0.25">
      <c r="A90" s="25" t="s">
        <v>152</v>
      </c>
      <c r="C90" s="25">
        <v>499.46638207043759</v>
      </c>
      <c r="D90" s="25">
        <v>220.60514657366298</v>
      </c>
      <c r="E90" s="25">
        <v>410.84993516444655</v>
      </c>
      <c r="F90" s="25">
        <v>192.99168781578152</v>
      </c>
    </row>
    <row r="91" spans="1:6" x14ac:dyDescent="0.25">
      <c r="A91" s="25" t="s">
        <v>153</v>
      </c>
      <c r="C91" s="25">
        <v>514.62113127001066</v>
      </c>
      <c r="D91" s="25">
        <v>202.5827127910259</v>
      </c>
      <c r="E91" s="25">
        <v>394.61747023458685</v>
      </c>
      <c r="F91" s="25">
        <v>192.71810752287598</v>
      </c>
    </row>
    <row r="92" spans="1:6" x14ac:dyDescent="0.25">
      <c r="A92" s="25" t="s">
        <v>154</v>
      </c>
      <c r="C92" s="25">
        <v>525.25791533262191</v>
      </c>
      <c r="D92" s="25">
        <v>195.28702045433161</v>
      </c>
      <c r="E92" s="25">
        <v>389.02982435459154</v>
      </c>
      <c r="F92" s="25">
        <v>184.53980302218912</v>
      </c>
    </row>
    <row r="93" spans="1:6" x14ac:dyDescent="0.25">
      <c r="A93" s="25" t="s">
        <v>155</v>
      </c>
      <c r="C93" s="25">
        <v>484.77410174315196</v>
      </c>
      <c r="D93" s="25">
        <v>180.65793194457527</v>
      </c>
      <c r="E93" s="25">
        <v>373.80643640221621</v>
      </c>
      <c r="F93" s="25">
        <v>170.90037020652403</v>
      </c>
    </row>
    <row r="94" spans="1:6" x14ac:dyDescent="0.25">
      <c r="A94" s="25" t="s">
        <v>156</v>
      </c>
      <c r="C94" s="25">
        <v>478.90430451796516</v>
      </c>
      <c r="D94" s="25">
        <v>164.36987463474392</v>
      </c>
      <c r="E94" s="25">
        <v>376.44701167039966</v>
      </c>
      <c r="F94" s="25">
        <v>168.54175883024052</v>
      </c>
    </row>
    <row r="95" spans="1:6" x14ac:dyDescent="0.25">
      <c r="A95" s="25" t="s">
        <v>157</v>
      </c>
      <c r="C95" s="25">
        <v>455.14051938811815</v>
      </c>
      <c r="D95" s="25">
        <v>166.3493260439248</v>
      </c>
      <c r="E95" s="25">
        <v>375.78922550984328</v>
      </c>
      <c r="F95" s="25">
        <v>165.98989499173439</v>
      </c>
    </row>
    <row r="96" spans="1:6" x14ac:dyDescent="0.25">
      <c r="A96" s="25" t="s">
        <v>158</v>
      </c>
      <c r="C96" s="25">
        <v>383.49341871220207</v>
      </c>
      <c r="D96" s="25">
        <v>171.5524554623432</v>
      </c>
      <c r="E96" s="25">
        <v>383.36201815395498</v>
      </c>
      <c r="F96" s="25">
        <v>168.740832149759</v>
      </c>
    </row>
    <row r="97" spans="1:6" x14ac:dyDescent="0.25">
      <c r="A97" s="25" t="s">
        <v>159</v>
      </c>
      <c r="C97" s="25">
        <v>353.85983635716826</v>
      </c>
      <c r="D97" s="25">
        <v>167.70666415307747</v>
      </c>
      <c r="E97" s="25">
        <v>411.28138630201585</v>
      </c>
      <c r="F97" s="25">
        <v>189.02069896854411</v>
      </c>
    </row>
    <row r="98" spans="1:6" x14ac:dyDescent="0.25">
      <c r="A98" s="25" t="s">
        <v>160</v>
      </c>
      <c r="C98" s="25">
        <v>405.37175382426182</v>
      </c>
      <c r="D98" s="25">
        <v>154.30295032519555</v>
      </c>
      <c r="E98" s="25">
        <v>411.90616527171989</v>
      </c>
      <c r="F98" s="25">
        <v>190.43865980581617</v>
      </c>
    </row>
    <row r="99" spans="1:6" x14ac:dyDescent="0.25">
      <c r="A99" s="25" t="s">
        <v>161</v>
      </c>
      <c r="C99" s="25">
        <v>428.13945215225903</v>
      </c>
      <c r="D99" s="25">
        <v>161.91912527099626</v>
      </c>
      <c r="E99" s="25">
        <v>405.78568902510909</v>
      </c>
      <c r="F99" s="25">
        <v>183.51533213811729</v>
      </c>
    </row>
    <row r="100" spans="1:6" x14ac:dyDescent="0.25">
      <c r="A100" s="25" t="s">
        <v>162</v>
      </c>
      <c r="C100" s="25">
        <v>458.44895055140523</v>
      </c>
      <c r="D100" s="25">
        <v>175.09661608068609</v>
      </c>
      <c r="E100" s="25">
        <v>398.0973712130143</v>
      </c>
      <c r="F100" s="25">
        <v>185.25344012666184</v>
      </c>
    </row>
    <row r="101" spans="1:6" x14ac:dyDescent="0.25">
      <c r="A101" s="25" t="s">
        <v>151</v>
      </c>
      <c r="B101" s="26">
        <v>2013</v>
      </c>
      <c r="C101" s="25">
        <v>535.36108146567062</v>
      </c>
      <c r="D101" s="25">
        <v>174.88924498067658</v>
      </c>
      <c r="E101" s="25">
        <v>393.9526111045621</v>
      </c>
      <c r="F101" s="25">
        <v>191.38745954504179</v>
      </c>
    </row>
    <row r="102" spans="1:6" x14ac:dyDescent="0.25">
      <c r="A102" s="25" t="s">
        <v>152</v>
      </c>
      <c r="C102" s="25">
        <v>550.12451085023122</v>
      </c>
      <c r="D102" s="25">
        <v>178.98011122631794</v>
      </c>
      <c r="E102" s="25">
        <v>383.72981256630908</v>
      </c>
      <c r="F102" s="25">
        <v>194.94633169573214</v>
      </c>
    </row>
    <row r="103" spans="1:6" x14ac:dyDescent="0.25">
      <c r="A103" s="25" t="s">
        <v>153</v>
      </c>
      <c r="C103" s="25">
        <v>497.58093205265033</v>
      </c>
      <c r="D103" s="25">
        <v>171.51475162597779</v>
      </c>
      <c r="E103" s="25">
        <v>375.54167157845103</v>
      </c>
      <c r="F103" s="25">
        <v>195.9649817225081</v>
      </c>
    </row>
    <row r="104" spans="1:6" x14ac:dyDescent="0.25">
      <c r="A104" s="25" t="s">
        <v>154</v>
      </c>
      <c r="C104" s="25">
        <v>488.75844895055138</v>
      </c>
      <c r="D104" s="25">
        <v>165.44443397115643</v>
      </c>
      <c r="E104" s="25">
        <v>350.13084993516441</v>
      </c>
      <c r="F104" s="25">
        <v>173.35910032829634</v>
      </c>
    </row>
    <row r="105" spans="1:6" x14ac:dyDescent="0.25">
      <c r="A105" s="25" t="s">
        <v>155</v>
      </c>
      <c r="C105" s="25">
        <v>441.1597296335824</v>
      </c>
      <c r="D105" s="25">
        <v>165.35017438024309</v>
      </c>
      <c r="E105" s="25">
        <v>333.254744783685</v>
      </c>
      <c r="F105" s="25">
        <v>171.70364851335304</v>
      </c>
    </row>
    <row r="106" spans="1:6" x14ac:dyDescent="0.25">
      <c r="A106" s="25" t="s">
        <v>156</v>
      </c>
      <c r="C106" s="25">
        <v>408.46673781572395</v>
      </c>
      <c r="D106" s="25">
        <v>156.00776597607137</v>
      </c>
      <c r="E106" s="25">
        <v>316.48237651774139</v>
      </c>
      <c r="F106" s="25">
        <v>166.50213043377028</v>
      </c>
    </row>
    <row r="107" spans="1:6" x14ac:dyDescent="0.25">
      <c r="A107" s="25" t="s">
        <v>157</v>
      </c>
      <c r="C107" s="25">
        <v>452.47242974030593</v>
      </c>
      <c r="D107" s="25">
        <v>145.64843214031643</v>
      </c>
      <c r="E107" s="25">
        <v>303.36437581044441</v>
      </c>
      <c r="F107" s="25">
        <v>163.15630166010851</v>
      </c>
    </row>
    <row r="108" spans="1:6" x14ac:dyDescent="0.25">
      <c r="A108" s="25" t="s">
        <v>158</v>
      </c>
      <c r="C108" s="25">
        <v>487.58448950551411</v>
      </c>
      <c r="D108" s="25">
        <v>145.08436233386729</v>
      </c>
      <c r="E108" s="25">
        <v>317.59990569374042</v>
      </c>
      <c r="F108" s="25">
        <v>173.93885771496426</v>
      </c>
    </row>
    <row r="109" spans="1:6" x14ac:dyDescent="0.25">
      <c r="A109" s="25" t="s">
        <v>159</v>
      </c>
      <c r="C109" s="25">
        <v>477.37459978655278</v>
      </c>
      <c r="D109" s="25">
        <v>146.31444999528696</v>
      </c>
      <c r="E109" s="25">
        <v>318.00070729694687</v>
      </c>
      <c r="F109" s="25">
        <v>169.60348320100582</v>
      </c>
    </row>
    <row r="110" spans="1:6" x14ac:dyDescent="0.25">
      <c r="A110" s="25" t="s">
        <v>160</v>
      </c>
      <c r="C110" s="25">
        <v>471.61152614727848</v>
      </c>
      <c r="D110" s="25">
        <v>149.70779526816841</v>
      </c>
      <c r="E110" s="25">
        <v>310.31003182836264</v>
      </c>
      <c r="F110" s="25">
        <v>164.42292020768818</v>
      </c>
    </row>
    <row r="111" spans="1:6" x14ac:dyDescent="0.25">
      <c r="A111" s="25" t="s">
        <v>161</v>
      </c>
      <c r="C111" s="25">
        <v>484.95197438633937</v>
      </c>
      <c r="D111" s="25">
        <v>155.05702705250252</v>
      </c>
      <c r="E111" s="25">
        <v>300.79453023694447</v>
      </c>
      <c r="F111" s="25">
        <v>165.32398891708772</v>
      </c>
    </row>
    <row r="112" spans="1:6" x14ac:dyDescent="0.25">
      <c r="A112" s="25" t="s">
        <v>162</v>
      </c>
      <c r="C112" s="25">
        <v>483.06652436855211</v>
      </c>
      <c r="D112" s="25">
        <v>158.99236497313584</v>
      </c>
      <c r="E112" s="25">
        <v>288.90722621714019</v>
      </c>
      <c r="F112" s="25">
        <v>158.17830450068686</v>
      </c>
    </row>
    <row r="113" spans="1:6" x14ac:dyDescent="0.25">
      <c r="A113" s="25" t="s">
        <v>151</v>
      </c>
      <c r="B113" s="26">
        <v>2014</v>
      </c>
      <c r="C113" s="25">
        <v>455.77747285324665</v>
      </c>
      <c r="D113" s="25">
        <v>153.85050428881129</v>
      </c>
      <c r="E113" s="25">
        <v>293.29246728751622</v>
      </c>
      <c r="F113" s="25">
        <v>165.68255372651285</v>
      </c>
    </row>
    <row r="114" spans="1:6" x14ac:dyDescent="0.25">
      <c r="A114" s="25" t="s">
        <v>152</v>
      </c>
      <c r="C114" s="25">
        <v>431.76805407328362</v>
      </c>
      <c r="D114" s="25">
        <v>143.82128381562814</v>
      </c>
      <c r="E114" s="25">
        <v>306.72403630790996</v>
      </c>
      <c r="F114" s="25">
        <v>164.20638431628208</v>
      </c>
    </row>
    <row r="115" spans="1:6" x14ac:dyDescent="0.25">
      <c r="A115" s="25" t="s">
        <v>153</v>
      </c>
      <c r="C115" s="25">
        <v>397.84181192932533</v>
      </c>
      <c r="D115" s="25">
        <v>138.25996795173896</v>
      </c>
      <c r="E115" s="25">
        <v>314.98526464694095</v>
      </c>
      <c r="F115" s="25">
        <v>168.99345735639943</v>
      </c>
    </row>
    <row r="116" spans="1:6" x14ac:dyDescent="0.25">
      <c r="A116" s="25" t="s">
        <v>154</v>
      </c>
      <c r="C116" s="25">
        <v>407.61633717877055</v>
      </c>
      <c r="D116" s="25">
        <v>137.27966820623996</v>
      </c>
      <c r="E116" s="25">
        <v>306.25957797948843</v>
      </c>
      <c r="F116" s="25">
        <v>166.65114438054437</v>
      </c>
    </row>
    <row r="117" spans="1:6" x14ac:dyDescent="0.25">
      <c r="A117" s="25" t="s">
        <v>155</v>
      </c>
      <c r="C117" s="25">
        <v>357.73745997865524</v>
      </c>
      <c r="D117" s="25">
        <v>138.91978508813258</v>
      </c>
      <c r="E117" s="25">
        <v>303.55534598608983</v>
      </c>
      <c r="F117" s="25">
        <v>169.55342382826143</v>
      </c>
    </row>
    <row r="118" spans="1:6" x14ac:dyDescent="0.25">
      <c r="A118" s="25" t="s">
        <v>156</v>
      </c>
      <c r="C118" s="25">
        <v>329.92834273517298</v>
      </c>
      <c r="D118" s="25">
        <v>134.75351116976148</v>
      </c>
      <c r="E118" s="25">
        <v>301.56784156548389</v>
      </c>
      <c r="F118" s="25">
        <v>169.12617290274511</v>
      </c>
    </row>
    <row r="119" spans="1:6" x14ac:dyDescent="0.25">
      <c r="A119" s="25" t="s">
        <v>157</v>
      </c>
      <c r="C119" s="25">
        <v>341.42267180177248</v>
      </c>
      <c r="D119" s="25">
        <v>129.60693750589118</v>
      </c>
      <c r="E119" s="25">
        <v>309.08169279735944</v>
      </c>
      <c r="F119" s="25">
        <v>173.77005285338424</v>
      </c>
    </row>
    <row r="120" spans="1:6" x14ac:dyDescent="0.25">
      <c r="A120" s="25" t="s">
        <v>158</v>
      </c>
      <c r="C120" s="25">
        <v>329.53871694533387</v>
      </c>
      <c r="D120" s="25">
        <v>129.96512395136196</v>
      </c>
      <c r="E120" s="25">
        <v>305.54992337616409</v>
      </c>
      <c r="F120" s="25">
        <v>168.5545647162914</v>
      </c>
    </row>
    <row r="121" spans="1:6" x14ac:dyDescent="0.25">
      <c r="A121" s="25" t="s">
        <v>159</v>
      </c>
      <c r="C121" s="25">
        <v>292.66517900456</v>
      </c>
      <c r="D121" s="25">
        <v>124.30954849655946</v>
      </c>
      <c r="E121" s="25">
        <v>291.90852292820944</v>
      </c>
      <c r="F121" s="25">
        <v>158.60206291182564</v>
      </c>
    </row>
    <row r="122" spans="1:6" x14ac:dyDescent="0.25">
      <c r="A122" s="25" t="s">
        <v>160</v>
      </c>
      <c r="C122" s="25">
        <v>284.9210400136111</v>
      </c>
      <c r="D122" s="25">
        <v>120.10557074182296</v>
      </c>
      <c r="E122" s="25">
        <v>288.22114817871039</v>
      </c>
      <c r="F122" s="25">
        <v>146.65766374071575</v>
      </c>
    </row>
    <row r="123" spans="1:6" x14ac:dyDescent="0.25">
      <c r="A123" s="25" t="s">
        <v>161</v>
      </c>
      <c r="C123" s="25">
        <v>260.1387406616862</v>
      </c>
      <c r="D123" s="25">
        <v>117.91874823263254</v>
      </c>
      <c r="E123" s="25">
        <v>277.33113285394319</v>
      </c>
      <c r="F123" s="25">
        <v>140.73086684206848</v>
      </c>
    </row>
    <row r="124" spans="1:6" x14ac:dyDescent="0.25">
      <c r="A124" s="25" t="s">
        <v>162</v>
      </c>
      <c r="C124" s="25">
        <v>244.75275702596946</v>
      </c>
      <c r="D124" s="25">
        <v>117.71137713262318</v>
      </c>
      <c r="E124" s="25">
        <v>283.45868207002241</v>
      </c>
      <c r="F124" s="25">
        <v>141.71692006798759</v>
      </c>
    </row>
    <row r="125" spans="1:6" x14ac:dyDescent="0.25">
      <c r="A125" s="25" t="s">
        <v>151</v>
      </c>
      <c r="B125" s="26">
        <v>2015</v>
      </c>
      <c r="C125" s="25">
        <v>239.72381229585068</v>
      </c>
      <c r="D125" s="25">
        <v>117.07041191441228</v>
      </c>
      <c r="E125" s="25">
        <v>295.14322763173408</v>
      </c>
      <c r="F125" s="25">
        <v>144.7623926051829</v>
      </c>
    </row>
    <row r="126" spans="1:6" x14ac:dyDescent="0.25">
      <c r="A126" s="25" t="s">
        <v>152</v>
      </c>
      <c r="C126" s="25">
        <v>223.01672002845962</v>
      </c>
      <c r="D126" s="25">
        <v>115.75077764162501</v>
      </c>
      <c r="E126" s="25">
        <v>289.32924672875163</v>
      </c>
      <c r="F126" s="25">
        <v>139.42117395049942</v>
      </c>
    </row>
    <row r="127" spans="1:6" x14ac:dyDescent="0.25">
      <c r="A127" s="25" t="s">
        <v>153</v>
      </c>
      <c r="C127" s="25">
        <v>202.56460010995764</v>
      </c>
      <c r="D127" s="25">
        <v>113.32830615515128</v>
      </c>
      <c r="E127" s="25">
        <v>277.88046681598496</v>
      </c>
      <c r="F127" s="25">
        <v>132.55721902721834</v>
      </c>
    </row>
    <row r="128" spans="1:6" x14ac:dyDescent="0.25">
      <c r="A128" s="25" t="s">
        <v>154</v>
      </c>
      <c r="C128" s="25">
        <v>181.96371398078978</v>
      </c>
      <c r="D128" s="25">
        <v>108.99101840755148</v>
      </c>
      <c r="E128" s="25">
        <v>282.42602852764355</v>
      </c>
      <c r="F128" s="25">
        <v>133.89135951943001</v>
      </c>
    </row>
    <row r="129" spans="1:6" x14ac:dyDescent="0.25">
      <c r="A129" s="25" t="s">
        <v>155</v>
      </c>
      <c r="C129" s="25">
        <v>214.27724415984821</v>
      </c>
      <c r="D129" s="25">
        <v>113.86062479225669</v>
      </c>
      <c r="E129" s="25">
        <v>277.26040315925974</v>
      </c>
      <c r="F129" s="25">
        <v>131.20212344874153</v>
      </c>
    </row>
    <row r="130" spans="1:6" x14ac:dyDescent="0.25">
      <c r="A130" s="25" t="s">
        <v>156</v>
      </c>
      <c r="C130" s="25">
        <v>221.58080269072795</v>
      </c>
      <c r="D130" s="25">
        <v>110.92640039760408</v>
      </c>
      <c r="E130" s="25">
        <v>282.9187787339385</v>
      </c>
      <c r="F130" s="25">
        <v>129.10661482223102</v>
      </c>
    </row>
    <row r="131" spans="1:6" x14ac:dyDescent="0.25">
      <c r="A131" s="25" t="s">
        <v>157</v>
      </c>
      <c r="C131" s="25">
        <v>183.22428966946626</v>
      </c>
      <c r="D131" s="25">
        <v>111.4722118627743</v>
      </c>
      <c r="E131" s="25">
        <v>275.3742779677001</v>
      </c>
      <c r="F131" s="25">
        <v>125.96335188246526</v>
      </c>
    </row>
    <row r="132" spans="1:6" x14ac:dyDescent="0.25">
      <c r="A132" s="25" t="s">
        <v>158</v>
      </c>
      <c r="C132" s="25">
        <v>197.01512764479679</v>
      </c>
      <c r="D132" s="25">
        <v>110.42039777547362</v>
      </c>
      <c r="E132" s="25">
        <v>257.43251208298955</v>
      </c>
      <c r="F132" s="25">
        <v>113.04104868565041</v>
      </c>
    </row>
    <row r="133" spans="1:6" x14ac:dyDescent="0.25">
      <c r="A133" s="25" t="s">
        <v>159</v>
      </c>
      <c r="C133" s="25">
        <v>200.75353319750332</v>
      </c>
      <c r="D133" s="25">
        <v>103.20568299642656</v>
      </c>
      <c r="E133" s="25">
        <v>269.31510078981489</v>
      </c>
      <c r="F133" s="25">
        <v>116.99923164683695</v>
      </c>
    </row>
    <row r="134" spans="1:6" x14ac:dyDescent="0.25">
      <c r="A134" s="25" t="s">
        <v>160</v>
      </c>
      <c r="C134" s="25">
        <v>187.62329808220946</v>
      </c>
      <c r="D134" s="25">
        <v>98.338460483808731</v>
      </c>
      <c r="E134" s="25">
        <v>263.82176116939763</v>
      </c>
      <c r="F134" s="25">
        <v>106.17243707653263</v>
      </c>
    </row>
    <row r="135" spans="1:6" x14ac:dyDescent="0.25">
      <c r="A135" s="25" t="s">
        <v>161</v>
      </c>
      <c r="E135" s="25">
        <v>252.38712719556764</v>
      </c>
      <c r="F135" s="25">
        <v>99.885911197001093</v>
      </c>
    </row>
    <row r="136" spans="1:6" x14ac:dyDescent="0.25">
      <c r="A136" s="27"/>
    </row>
    <row r="140" spans="1:6" x14ac:dyDescent="0.25">
      <c r="B140" s="25" t="s">
        <v>164</v>
      </c>
      <c r="C140" s="1">
        <f t="shared" ref="C140:F140" si="0">C111/C78-1</f>
        <v>-0.2717170637888664</v>
      </c>
      <c r="D140" s="1">
        <f t="shared" si="0"/>
        <v>-0.35922405733873286</v>
      </c>
      <c r="E140" s="1">
        <f t="shared" si="0"/>
        <v>-7.0589777959088607E-2</v>
      </c>
      <c r="F140" s="1">
        <f t="shared" si="0"/>
        <v>-0.22224656333862758</v>
      </c>
    </row>
    <row r="141" spans="1:6" x14ac:dyDescent="0.25">
      <c r="B141" s="25" t="s">
        <v>165</v>
      </c>
      <c r="C141" s="1">
        <f>C134/C111-1</f>
        <v>-0.61310952838241572</v>
      </c>
      <c r="D141" s="1">
        <f>D134/D111-1</f>
        <v>-0.36579165515335721</v>
      </c>
      <c r="E141" s="1">
        <f>E135/E111-1</f>
        <v>-0.16093179288614368</v>
      </c>
      <c r="F141" s="1">
        <f>F135/F111-1</f>
        <v>-0.39581719597211473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zoomScale="96" zoomScaleNormal="96" workbookViewId="0">
      <pane xSplit="1" ySplit="3" topLeftCell="B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16.140625" customWidth="1"/>
    <col min="2" max="2" width="16.140625" style="3" customWidth="1"/>
    <col min="3" max="3" width="12.5703125" style="3" bestFit="1" customWidth="1"/>
    <col min="4" max="190" width="12.5703125" bestFit="1" customWidth="1"/>
  </cols>
  <sheetData>
    <row r="1" spans="1:3" ht="18.75" x14ac:dyDescent="0.3">
      <c r="A1" s="13" t="s">
        <v>191</v>
      </c>
    </row>
    <row r="3" spans="1:3" x14ac:dyDescent="0.25">
      <c r="B3" s="3" t="s">
        <v>166</v>
      </c>
      <c r="C3" s="3" t="s">
        <v>167</v>
      </c>
    </row>
    <row r="4" spans="1:3" x14ac:dyDescent="0.25">
      <c r="A4">
        <v>2010</v>
      </c>
      <c r="B4" s="3">
        <v>19707</v>
      </c>
      <c r="C4" s="3">
        <v>21113</v>
      </c>
    </row>
    <row r="5" spans="1:3" x14ac:dyDescent="0.25">
      <c r="B5" s="3">
        <v>19857</v>
      </c>
      <c r="C5" s="3">
        <v>19702</v>
      </c>
    </row>
    <row r="6" spans="1:3" x14ac:dyDescent="0.25">
      <c r="B6" s="3">
        <v>20029</v>
      </c>
      <c r="C6" s="3">
        <v>21917</v>
      </c>
    </row>
    <row r="7" spans="1:3" x14ac:dyDescent="0.25">
      <c r="B7" s="3">
        <v>19890</v>
      </c>
      <c r="C7" s="3">
        <v>20815</v>
      </c>
    </row>
    <row r="8" spans="1:3" x14ac:dyDescent="0.25">
      <c r="B8" s="3">
        <v>19837</v>
      </c>
      <c r="C8" s="3">
        <v>22141</v>
      </c>
    </row>
    <row r="9" spans="1:3" x14ac:dyDescent="0.25">
      <c r="B9" s="3">
        <v>19989</v>
      </c>
      <c r="C9" s="3">
        <v>22464</v>
      </c>
    </row>
    <row r="10" spans="1:3" x14ac:dyDescent="0.25">
      <c r="B10" s="3">
        <v>19793</v>
      </c>
      <c r="C10" s="3">
        <v>23056</v>
      </c>
    </row>
    <row r="11" spans="1:3" x14ac:dyDescent="0.25">
      <c r="B11" s="3">
        <v>19607</v>
      </c>
      <c r="C11" s="3">
        <v>22329</v>
      </c>
    </row>
    <row r="12" spans="1:3" x14ac:dyDescent="0.25">
      <c r="B12" s="3">
        <v>19476</v>
      </c>
      <c r="C12" s="3">
        <v>20977</v>
      </c>
    </row>
    <row r="13" spans="1:3" x14ac:dyDescent="0.25">
      <c r="B13" s="3">
        <v>20278</v>
      </c>
      <c r="C13" s="3">
        <v>22624</v>
      </c>
    </row>
    <row r="14" spans="1:3" x14ac:dyDescent="0.25">
      <c r="B14" s="3">
        <v>20071</v>
      </c>
      <c r="C14" s="3">
        <v>21623</v>
      </c>
    </row>
    <row r="15" spans="1:3" x14ac:dyDescent="0.25">
      <c r="B15" s="3">
        <v>19861</v>
      </c>
      <c r="C15" s="3">
        <v>20840</v>
      </c>
    </row>
    <row r="16" spans="1:3" x14ac:dyDescent="0.25">
      <c r="A16">
        <v>2011</v>
      </c>
      <c r="B16" s="3">
        <v>19891</v>
      </c>
      <c r="C16" s="3">
        <v>21233</v>
      </c>
    </row>
    <row r="17" spans="1:3" x14ac:dyDescent="0.25">
      <c r="B17" s="3">
        <v>20134</v>
      </c>
      <c r="C17" s="3">
        <v>20182</v>
      </c>
    </row>
    <row r="18" spans="1:3" x14ac:dyDescent="0.25">
      <c r="B18" s="3">
        <v>20354</v>
      </c>
      <c r="C18" s="3">
        <v>22287</v>
      </c>
    </row>
    <row r="19" spans="1:3" x14ac:dyDescent="0.25">
      <c r="B19" s="3">
        <v>20327</v>
      </c>
      <c r="C19" s="3">
        <v>21391</v>
      </c>
    </row>
    <row r="20" spans="1:3" x14ac:dyDescent="0.25">
      <c r="B20" s="3">
        <v>20357</v>
      </c>
      <c r="C20" s="3">
        <v>22910</v>
      </c>
    </row>
    <row r="21" spans="1:3" x14ac:dyDescent="0.25">
      <c r="B21" s="3">
        <v>20114</v>
      </c>
      <c r="C21" s="3">
        <v>22620</v>
      </c>
    </row>
    <row r="22" spans="1:3" x14ac:dyDescent="0.25">
      <c r="B22" s="3">
        <v>19712</v>
      </c>
      <c r="C22" s="3">
        <v>23111</v>
      </c>
    </row>
    <row r="23" spans="1:3" x14ac:dyDescent="0.25">
      <c r="B23" s="3">
        <v>19678</v>
      </c>
      <c r="C23" s="3">
        <v>22443</v>
      </c>
    </row>
    <row r="24" spans="1:3" x14ac:dyDescent="0.25">
      <c r="B24" s="3">
        <v>19855</v>
      </c>
      <c r="C24" s="3">
        <v>21493</v>
      </c>
    </row>
    <row r="25" spans="1:3" x14ac:dyDescent="0.25">
      <c r="B25" s="3">
        <v>20081</v>
      </c>
      <c r="C25" s="3">
        <v>22294</v>
      </c>
    </row>
    <row r="26" spans="1:3" x14ac:dyDescent="0.25">
      <c r="B26" s="3">
        <v>20098</v>
      </c>
      <c r="C26" s="3">
        <v>21665</v>
      </c>
    </row>
    <row r="27" spans="1:3" x14ac:dyDescent="0.25">
      <c r="B27" s="3">
        <v>20082</v>
      </c>
      <c r="C27" s="3">
        <v>20909</v>
      </c>
    </row>
    <row r="28" spans="1:3" x14ac:dyDescent="0.25">
      <c r="A28">
        <v>2012</v>
      </c>
      <c r="B28" s="3">
        <v>19919</v>
      </c>
      <c r="C28" s="3">
        <v>21462</v>
      </c>
    </row>
    <row r="29" spans="1:3" x14ac:dyDescent="0.25">
      <c r="B29" s="3">
        <v>19713</v>
      </c>
      <c r="C29" s="3">
        <v>20296</v>
      </c>
    </row>
    <row r="30" spans="1:3" x14ac:dyDescent="0.25">
      <c r="B30" s="3">
        <v>19449</v>
      </c>
      <c r="C30" s="3">
        <v>21479</v>
      </c>
    </row>
    <row r="31" spans="1:3" x14ac:dyDescent="0.25">
      <c r="B31" s="3">
        <v>19191</v>
      </c>
      <c r="C31" s="3">
        <v>20099</v>
      </c>
    </row>
    <row r="32" spans="1:3" x14ac:dyDescent="0.25">
      <c r="B32" s="3">
        <v>19356</v>
      </c>
      <c r="C32" s="3">
        <v>21702</v>
      </c>
    </row>
    <row r="33" spans="1:3" x14ac:dyDescent="0.25">
      <c r="B33" s="3">
        <v>19526</v>
      </c>
      <c r="C33" s="3">
        <v>22107</v>
      </c>
    </row>
    <row r="34" spans="1:3" x14ac:dyDescent="0.25">
      <c r="B34" s="3">
        <v>19374</v>
      </c>
      <c r="C34" s="3">
        <v>22863</v>
      </c>
    </row>
    <row r="35" spans="1:3" x14ac:dyDescent="0.25">
      <c r="B35" s="3">
        <v>19394</v>
      </c>
      <c r="C35" s="3">
        <v>22802</v>
      </c>
    </row>
    <row r="36" spans="1:3" x14ac:dyDescent="0.25">
      <c r="B36" s="3">
        <v>19344</v>
      </c>
      <c r="C36" s="3">
        <v>21351</v>
      </c>
    </row>
    <row r="37" spans="1:3" x14ac:dyDescent="0.25">
      <c r="B37" s="3">
        <v>19260</v>
      </c>
      <c r="C37" s="3">
        <v>21877</v>
      </c>
    </row>
    <row r="38" spans="1:3" x14ac:dyDescent="0.25">
      <c r="B38" s="3">
        <v>19743</v>
      </c>
      <c r="C38" s="3">
        <v>21536</v>
      </c>
    </row>
    <row r="39" spans="1:3" x14ac:dyDescent="0.25">
      <c r="B39" s="3">
        <v>19316</v>
      </c>
      <c r="C39" s="3">
        <v>20345</v>
      </c>
    </row>
    <row r="40" spans="1:3" x14ac:dyDescent="0.25">
      <c r="A40">
        <v>2013</v>
      </c>
      <c r="B40" s="3">
        <v>19048</v>
      </c>
      <c r="C40" s="3">
        <v>20819</v>
      </c>
    </row>
    <row r="41" spans="1:3" x14ac:dyDescent="0.25">
      <c r="B41" s="3">
        <v>19051</v>
      </c>
      <c r="C41" s="3">
        <v>19584</v>
      </c>
    </row>
    <row r="42" spans="1:3" x14ac:dyDescent="0.25">
      <c r="B42" s="3">
        <v>19273</v>
      </c>
      <c r="C42" s="3">
        <v>21540</v>
      </c>
    </row>
    <row r="43" spans="1:3" x14ac:dyDescent="0.25">
      <c r="B43" s="3">
        <v>19265</v>
      </c>
      <c r="C43" s="3">
        <v>20924</v>
      </c>
    </row>
    <row r="44" spans="1:3" x14ac:dyDescent="0.25">
      <c r="B44" s="3">
        <v>19512</v>
      </c>
      <c r="C44" s="3">
        <v>21892</v>
      </c>
    </row>
    <row r="45" spans="1:3" x14ac:dyDescent="0.25">
      <c r="B45" s="3">
        <v>19565</v>
      </c>
      <c r="C45" s="3">
        <v>22110</v>
      </c>
    </row>
    <row r="46" spans="1:3" x14ac:dyDescent="0.25">
      <c r="B46" s="3">
        <v>19768</v>
      </c>
      <c r="C46" s="3">
        <v>23015</v>
      </c>
    </row>
    <row r="47" spans="1:3" x14ac:dyDescent="0.25">
      <c r="B47" s="3">
        <v>19756</v>
      </c>
      <c r="C47" s="3">
        <v>22549</v>
      </c>
    </row>
    <row r="48" spans="1:3" x14ac:dyDescent="0.25">
      <c r="B48" s="3">
        <v>19492</v>
      </c>
      <c r="C48" s="3">
        <v>21052</v>
      </c>
    </row>
    <row r="49" spans="1:3" x14ac:dyDescent="0.25">
      <c r="B49" s="3">
        <v>19612</v>
      </c>
      <c r="C49" s="3">
        <v>21615</v>
      </c>
    </row>
    <row r="50" spans="1:3" x14ac:dyDescent="0.25">
      <c r="B50" s="3">
        <v>19295</v>
      </c>
      <c r="C50" s="3">
        <v>20838</v>
      </c>
    </row>
    <row r="51" spans="1:3" x14ac:dyDescent="0.25">
      <c r="B51" s="3">
        <v>19581</v>
      </c>
      <c r="C51" s="3">
        <v>20199</v>
      </c>
    </row>
    <row r="52" spans="1:3" x14ac:dyDescent="0.25">
      <c r="A52">
        <v>2014</v>
      </c>
      <c r="B52" s="3">
        <v>19641</v>
      </c>
      <c r="C52" s="3">
        <v>21138</v>
      </c>
    </row>
    <row r="53" spans="1:3" x14ac:dyDescent="0.25">
      <c r="B53" s="3">
        <v>19464</v>
      </c>
      <c r="C53" s="3">
        <v>19527</v>
      </c>
    </row>
    <row r="54" spans="1:3" x14ac:dyDescent="0.25">
      <c r="B54" s="3">
        <v>19201</v>
      </c>
      <c r="C54" s="3">
        <v>21380</v>
      </c>
    </row>
    <row r="55" spans="1:3" x14ac:dyDescent="0.25">
      <c r="B55" s="3">
        <v>19660</v>
      </c>
      <c r="C55" s="3">
        <v>20778</v>
      </c>
    </row>
    <row r="56" spans="1:3" x14ac:dyDescent="0.25">
      <c r="B56" s="3">
        <v>19455</v>
      </c>
      <c r="C56" s="3">
        <v>21664</v>
      </c>
    </row>
    <row r="57" spans="1:3" x14ac:dyDescent="0.25">
      <c r="B57" s="3">
        <v>19242</v>
      </c>
      <c r="C57" s="3">
        <v>21598</v>
      </c>
    </row>
    <row r="58" spans="1:3" x14ac:dyDescent="0.25">
      <c r="B58" s="3">
        <v>19335</v>
      </c>
      <c r="C58" s="3">
        <v>22524</v>
      </c>
    </row>
    <row r="59" spans="1:3" x14ac:dyDescent="0.25">
      <c r="B59" s="3">
        <v>19353</v>
      </c>
      <c r="C59" s="3">
        <v>22102</v>
      </c>
    </row>
    <row r="60" spans="1:3" x14ac:dyDescent="0.25">
      <c r="B60" s="3">
        <v>19630</v>
      </c>
      <c r="C60" s="3">
        <v>21283</v>
      </c>
    </row>
    <row r="61" spans="1:3" x14ac:dyDescent="0.25">
      <c r="B61" s="3">
        <v>19668</v>
      </c>
      <c r="C61" s="3">
        <v>21693</v>
      </c>
    </row>
    <row r="62" spans="1:3" x14ac:dyDescent="0.25">
      <c r="B62" s="3">
        <v>19439</v>
      </c>
      <c r="C62" s="3">
        <v>20680</v>
      </c>
    </row>
    <row r="63" spans="1:3" x14ac:dyDescent="0.25">
      <c r="B63" s="3">
        <v>19569</v>
      </c>
      <c r="C63" s="3">
        <v>20296</v>
      </c>
    </row>
    <row r="64" spans="1:3" x14ac:dyDescent="0.25">
      <c r="A64">
        <v>2015</v>
      </c>
      <c r="B64" s="3">
        <v>19630</v>
      </c>
      <c r="C64" s="3">
        <v>21080</v>
      </c>
    </row>
    <row r="65" spans="1:3" x14ac:dyDescent="0.25">
      <c r="B65" s="3">
        <v>19558</v>
      </c>
      <c r="C65" s="3">
        <v>19383</v>
      </c>
    </row>
    <row r="66" spans="1:3" x14ac:dyDescent="0.25">
      <c r="B66" s="3">
        <v>19727</v>
      </c>
      <c r="C66" s="3">
        <v>21584</v>
      </c>
    </row>
    <row r="67" spans="1:3" x14ac:dyDescent="0.25">
      <c r="B67" s="3">
        <v>19452</v>
      </c>
      <c r="C67" s="3">
        <v>20069</v>
      </c>
    </row>
    <row r="68" spans="1:3" x14ac:dyDescent="0.25">
      <c r="B68" s="3">
        <v>19149</v>
      </c>
      <c r="C68" s="3">
        <v>21107</v>
      </c>
    </row>
    <row r="69" spans="1:3" x14ac:dyDescent="0.25">
      <c r="B69" s="3">
        <v>19137</v>
      </c>
      <c r="C69" s="3">
        <v>21360</v>
      </c>
    </row>
    <row r="70" spans="1:3" x14ac:dyDescent="0.25">
      <c r="B70" s="3">
        <v>19019</v>
      </c>
      <c r="C70" s="3">
        <v>21917</v>
      </c>
    </row>
    <row r="71" spans="1:3" x14ac:dyDescent="0.25">
      <c r="B71" s="3">
        <v>18332</v>
      </c>
      <c r="C71" s="3">
        <v>21033</v>
      </c>
    </row>
    <row r="72" spans="1:3" x14ac:dyDescent="0.25">
      <c r="B72" s="3">
        <v>18885</v>
      </c>
      <c r="C72" s="3">
        <v>20498</v>
      </c>
    </row>
    <row r="73" spans="1:3" x14ac:dyDescent="0.25">
      <c r="A73" t="s">
        <v>168</v>
      </c>
      <c r="B73" s="1">
        <f>B71/B66-1</f>
        <v>-7.07152633446545E-2</v>
      </c>
      <c r="C73" s="1">
        <f>C71/C66-1</f>
        <v>-2.5528169014084501E-2</v>
      </c>
    </row>
    <row r="74" spans="1:3" x14ac:dyDescent="0.25">
      <c r="A74" t="s">
        <v>169</v>
      </c>
      <c r="B74" s="1">
        <f>B72/B66-1</f>
        <v>-4.2682617732042405E-2</v>
      </c>
      <c r="C74" s="1">
        <f>C72/C66-1</f>
        <v>-5.0315048183839917E-2</v>
      </c>
    </row>
  </sheetData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="53" zoomScaleNormal="53" workbookViewId="0">
      <pane xSplit="1" ySplit="2" topLeftCell="B3" activePane="bottomRight" state="frozen"/>
      <selection pane="topRight" activeCell="B1" sqref="B1"/>
      <selection pane="bottomLeft" activeCell="A7" sqref="A7"/>
      <selection pane="bottomRight" activeCell="J30" sqref="J30"/>
    </sheetView>
  </sheetViews>
  <sheetFormatPr defaultRowHeight="15" x14ac:dyDescent="0.25"/>
  <cols>
    <col min="1" max="1" width="24.140625" style="29" customWidth="1"/>
    <col min="2" max="4" width="17.85546875" style="29" customWidth="1"/>
    <col min="5" max="7" width="14.28515625" style="29" customWidth="1"/>
    <col min="8" max="9" width="12.28515625" style="29" bestFit="1" customWidth="1"/>
    <col min="10" max="14" width="13" style="29" customWidth="1"/>
    <col min="15" max="16" width="9.28515625" style="29" bestFit="1" customWidth="1"/>
    <col min="17" max="16384" width="9.140625" style="29"/>
  </cols>
  <sheetData>
    <row r="1" spans="1:16" ht="18.75" x14ac:dyDescent="0.3">
      <c r="A1" s="28" t="s">
        <v>190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25">
      <c r="A3" s="11" t="s">
        <v>185</v>
      </c>
      <c r="B3" s="11"/>
      <c r="C3" s="11"/>
      <c r="D3" s="11"/>
      <c r="E3" s="11"/>
      <c r="F3" s="11"/>
      <c r="G3" s="11"/>
    </row>
    <row r="4" spans="1:16" x14ac:dyDescent="0.25">
      <c r="A4" s="11"/>
      <c r="B4" s="11" t="s">
        <v>170</v>
      </c>
      <c r="D4" s="11"/>
      <c r="F4" s="11"/>
      <c r="G4" s="11"/>
      <c r="I4" s="11"/>
      <c r="J4" s="11"/>
      <c r="K4" s="11" t="s">
        <v>186</v>
      </c>
      <c r="L4" s="11" t="s">
        <v>187</v>
      </c>
      <c r="M4" s="11"/>
      <c r="N4" s="11"/>
      <c r="O4" s="11"/>
      <c r="P4" s="11"/>
    </row>
    <row r="5" spans="1:16" x14ac:dyDescent="0.25">
      <c r="B5" s="30" t="s">
        <v>171</v>
      </c>
      <c r="C5" s="31" t="s">
        <v>172</v>
      </c>
      <c r="D5" s="30" t="s">
        <v>173</v>
      </c>
      <c r="E5" s="31" t="s">
        <v>174</v>
      </c>
      <c r="F5" s="30" t="s">
        <v>175</v>
      </c>
      <c r="G5" s="30" t="s">
        <v>176</v>
      </c>
      <c r="H5" s="32" t="s">
        <v>177</v>
      </c>
      <c r="I5" s="11" t="s">
        <v>178</v>
      </c>
      <c r="J5" s="11" t="s">
        <v>179</v>
      </c>
      <c r="K5" s="11">
        <v>134.26666666666668</v>
      </c>
      <c r="L5" s="11" t="s">
        <v>180</v>
      </c>
      <c r="M5" s="11" t="s">
        <v>181</v>
      </c>
      <c r="N5" s="11" t="s">
        <v>182</v>
      </c>
      <c r="O5" s="11"/>
      <c r="P5" s="11"/>
    </row>
    <row r="6" spans="1:16" x14ac:dyDescent="0.25">
      <c r="A6" s="11" t="s">
        <v>188</v>
      </c>
      <c r="B6" s="33">
        <v>1.1056838142105994</v>
      </c>
      <c r="C6" s="33">
        <v>1.360457245858554</v>
      </c>
      <c r="D6" s="33">
        <v>1.2227583208193249</v>
      </c>
      <c r="E6" s="33">
        <v>1.6985369456586887</v>
      </c>
      <c r="F6" s="33">
        <v>1.6638448720768795</v>
      </c>
      <c r="G6" s="33">
        <v>2.0874828791576192</v>
      </c>
      <c r="H6" s="33">
        <v>2.6684502827094816</v>
      </c>
      <c r="I6" s="33">
        <v>3.6408611736931902</v>
      </c>
      <c r="J6" s="33">
        <v>3.889325095252572</v>
      </c>
      <c r="K6" s="33">
        <v>4.0882573149599999</v>
      </c>
      <c r="L6" s="33">
        <v>4.0523999999999996</v>
      </c>
      <c r="M6" s="33">
        <v>4.0415104673232545</v>
      </c>
      <c r="N6" s="33">
        <v>3.3892451098516725</v>
      </c>
      <c r="O6" s="34">
        <v>-1.1434419126625572E-2</v>
      </c>
    </row>
    <row r="7" spans="1:16" x14ac:dyDescent="0.25">
      <c r="A7" s="35" t="s">
        <v>183</v>
      </c>
      <c r="B7" s="36"/>
      <c r="C7" s="36"/>
      <c r="D7" s="36"/>
      <c r="E7" s="36"/>
      <c r="F7" s="37"/>
      <c r="G7" s="37"/>
      <c r="H7" s="37">
        <v>0.298759</v>
      </c>
      <c r="I7" s="37">
        <v>0.41862899999999997</v>
      </c>
      <c r="J7" s="37">
        <v>0.55500000000000005</v>
      </c>
      <c r="K7" s="37">
        <v>0.55000000000000004</v>
      </c>
      <c r="L7" s="37">
        <v>0.56000000000000005</v>
      </c>
      <c r="M7" s="37">
        <v>0.6</v>
      </c>
      <c r="N7" s="37">
        <v>0.63049999999999995</v>
      </c>
      <c r="O7" s="34">
        <v>9.0909090909090828E-2</v>
      </c>
    </row>
    <row r="8" spans="1:16" x14ac:dyDescent="0.25">
      <c r="A8" s="35" t="s">
        <v>184</v>
      </c>
      <c r="B8" s="36"/>
      <c r="C8" s="36"/>
      <c r="D8" s="36"/>
      <c r="E8" s="37"/>
      <c r="F8" s="37"/>
      <c r="G8" s="37"/>
      <c r="H8" s="37">
        <v>1.8611599999999999</v>
      </c>
      <c r="I8" s="37">
        <v>2.6938780000000002</v>
      </c>
      <c r="J8" s="37">
        <v>2.9602979999999999</v>
      </c>
      <c r="K8" s="37">
        <v>3.2902360000000002</v>
      </c>
      <c r="L8" s="37">
        <v>3.4224000000000001</v>
      </c>
      <c r="M8" s="37">
        <v>3.63</v>
      </c>
      <c r="N8" s="37">
        <v>3.1637979999999999</v>
      </c>
      <c r="O8" s="34">
        <v>0.10326432511224115</v>
      </c>
    </row>
    <row r="9" spans="1:16" ht="14.25" customHeight="1" x14ac:dyDescent="0.25">
      <c r="A9" s="11" t="s">
        <v>189</v>
      </c>
      <c r="B9" s="12">
        <v>0.20048292108362781</v>
      </c>
      <c r="C9" s="12">
        <v>0.20753909638079218</v>
      </c>
      <c r="D9" s="12">
        <v>0.1386898200532905</v>
      </c>
      <c r="E9" s="12">
        <v>0.23313472733753118</v>
      </c>
      <c r="F9" s="12">
        <v>0.25439080364711475</v>
      </c>
      <c r="G9" s="12">
        <v>0.27170344233788596</v>
      </c>
      <c r="H9" s="12">
        <v>0.35609902627993961</v>
      </c>
      <c r="I9" s="12">
        <v>0.41807557258091271</v>
      </c>
      <c r="J9" s="12">
        <v>0.4214607610732275</v>
      </c>
      <c r="K9" s="12">
        <v>0.45498111071612152</v>
      </c>
      <c r="L9" s="12">
        <v>0.42240154100887928</v>
      </c>
      <c r="M9" s="12">
        <v>0.40741285791171972</v>
      </c>
      <c r="N9" s="12">
        <v>0.39901396397125893</v>
      </c>
      <c r="O9" s="34">
        <v>-0.10454995094088926</v>
      </c>
      <c r="P9" s="1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zoomScale="98" zoomScaleNormal="98" workbookViewId="0">
      <pane xSplit="1" ySplit="2" topLeftCell="E3" activePane="bottomRight" state="frozen"/>
      <selection activeCell="E26" sqref="E26"/>
      <selection pane="topRight" activeCell="E26" sqref="E26"/>
      <selection pane="bottomLeft" activeCell="E26" sqref="E26"/>
      <selection pane="bottomRight" activeCell="I4" sqref="I4"/>
    </sheetView>
  </sheetViews>
  <sheetFormatPr defaultRowHeight="15" x14ac:dyDescent="0.25"/>
  <cols>
    <col min="1" max="1" width="4.85546875" style="3" customWidth="1"/>
    <col min="2" max="7" width="8.7109375" style="3" customWidth="1"/>
    <col min="8" max="11" width="10.7109375" style="3" customWidth="1"/>
    <col min="12" max="14" width="11.5703125" style="3" customWidth="1"/>
    <col min="15" max="15" width="11.7109375" style="3" customWidth="1"/>
    <col min="16" max="22" width="10.7109375" style="3" customWidth="1"/>
    <col min="23" max="23" width="9.7109375" style="3" bestFit="1" customWidth="1"/>
    <col min="24" max="24" width="9.140625" style="3"/>
    <col min="25" max="25" width="9.7109375" style="3" bestFit="1" customWidth="1"/>
    <col min="26" max="255" width="9.140625" style="3"/>
    <col min="256" max="256" width="8.28515625" style="3" customWidth="1"/>
    <col min="257" max="257" width="4.85546875" style="3" customWidth="1"/>
    <col min="258" max="263" width="8.7109375" style="3" customWidth="1"/>
    <col min="264" max="267" width="10.7109375" style="3" customWidth="1"/>
    <col min="268" max="270" width="11.5703125" style="3" customWidth="1"/>
    <col min="271" max="271" width="11.7109375" style="3" customWidth="1"/>
    <col min="272" max="278" width="10.7109375" style="3" customWidth="1"/>
    <col min="279" max="279" width="9.7109375" style="3" bestFit="1" customWidth="1"/>
    <col min="280" max="280" width="9.140625" style="3"/>
    <col min="281" max="281" width="9.7109375" style="3" bestFit="1" customWidth="1"/>
    <col min="282" max="511" width="9.140625" style="3"/>
    <col min="512" max="512" width="8.28515625" style="3" customWidth="1"/>
    <col min="513" max="513" width="4.85546875" style="3" customWidth="1"/>
    <col min="514" max="519" width="8.7109375" style="3" customWidth="1"/>
    <col min="520" max="523" width="10.7109375" style="3" customWidth="1"/>
    <col min="524" max="526" width="11.5703125" style="3" customWidth="1"/>
    <col min="527" max="527" width="11.7109375" style="3" customWidth="1"/>
    <col min="528" max="534" width="10.7109375" style="3" customWidth="1"/>
    <col min="535" max="535" width="9.7109375" style="3" bestFit="1" customWidth="1"/>
    <col min="536" max="536" width="9.140625" style="3"/>
    <col min="537" max="537" width="9.7109375" style="3" bestFit="1" customWidth="1"/>
    <col min="538" max="767" width="9.140625" style="3"/>
    <col min="768" max="768" width="8.28515625" style="3" customWidth="1"/>
    <col min="769" max="769" width="4.85546875" style="3" customWidth="1"/>
    <col min="770" max="775" width="8.7109375" style="3" customWidth="1"/>
    <col min="776" max="779" width="10.7109375" style="3" customWidth="1"/>
    <col min="780" max="782" width="11.5703125" style="3" customWidth="1"/>
    <col min="783" max="783" width="11.7109375" style="3" customWidth="1"/>
    <col min="784" max="790" width="10.7109375" style="3" customWidth="1"/>
    <col min="791" max="791" width="9.7109375" style="3" bestFit="1" customWidth="1"/>
    <col min="792" max="792" width="9.140625" style="3"/>
    <col min="793" max="793" width="9.7109375" style="3" bestFit="1" customWidth="1"/>
    <col min="794" max="1023" width="9.140625" style="3"/>
    <col min="1024" max="1024" width="8.28515625" style="3" customWidth="1"/>
    <col min="1025" max="1025" width="4.85546875" style="3" customWidth="1"/>
    <col min="1026" max="1031" width="8.7109375" style="3" customWidth="1"/>
    <col min="1032" max="1035" width="10.7109375" style="3" customWidth="1"/>
    <col min="1036" max="1038" width="11.5703125" style="3" customWidth="1"/>
    <col min="1039" max="1039" width="11.7109375" style="3" customWidth="1"/>
    <col min="1040" max="1046" width="10.7109375" style="3" customWidth="1"/>
    <col min="1047" max="1047" width="9.7109375" style="3" bestFit="1" customWidth="1"/>
    <col min="1048" max="1048" width="9.140625" style="3"/>
    <col min="1049" max="1049" width="9.7109375" style="3" bestFit="1" customWidth="1"/>
    <col min="1050" max="1279" width="9.140625" style="3"/>
    <col min="1280" max="1280" width="8.28515625" style="3" customWidth="1"/>
    <col min="1281" max="1281" width="4.85546875" style="3" customWidth="1"/>
    <col min="1282" max="1287" width="8.7109375" style="3" customWidth="1"/>
    <col min="1288" max="1291" width="10.7109375" style="3" customWidth="1"/>
    <col min="1292" max="1294" width="11.5703125" style="3" customWidth="1"/>
    <col min="1295" max="1295" width="11.7109375" style="3" customWidth="1"/>
    <col min="1296" max="1302" width="10.7109375" style="3" customWidth="1"/>
    <col min="1303" max="1303" width="9.7109375" style="3" bestFit="1" customWidth="1"/>
    <col min="1304" max="1304" width="9.140625" style="3"/>
    <col min="1305" max="1305" width="9.7109375" style="3" bestFit="1" customWidth="1"/>
    <col min="1306" max="1535" width="9.140625" style="3"/>
    <col min="1536" max="1536" width="8.28515625" style="3" customWidth="1"/>
    <col min="1537" max="1537" width="4.85546875" style="3" customWidth="1"/>
    <col min="1538" max="1543" width="8.7109375" style="3" customWidth="1"/>
    <col min="1544" max="1547" width="10.7109375" style="3" customWidth="1"/>
    <col min="1548" max="1550" width="11.5703125" style="3" customWidth="1"/>
    <col min="1551" max="1551" width="11.7109375" style="3" customWidth="1"/>
    <col min="1552" max="1558" width="10.7109375" style="3" customWidth="1"/>
    <col min="1559" max="1559" width="9.7109375" style="3" bestFit="1" customWidth="1"/>
    <col min="1560" max="1560" width="9.140625" style="3"/>
    <col min="1561" max="1561" width="9.7109375" style="3" bestFit="1" customWidth="1"/>
    <col min="1562" max="1791" width="9.140625" style="3"/>
    <col min="1792" max="1792" width="8.28515625" style="3" customWidth="1"/>
    <col min="1793" max="1793" width="4.85546875" style="3" customWidth="1"/>
    <col min="1794" max="1799" width="8.7109375" style="3" customWidth="1"/>
    <col min="1800" max="1803" width="10.7109375" style="3" customWidth="1"/>
    <col min="1804" max="1806" width="11.5703125" style="3" customWidth="1"/>
    <col min="1807" max="1807" width="11.7109375" style="3" customWidth="1"/>
    <col min="1808" max="1814" width="10.7109375" style="3" customWidth="1"/>
    <col min="1815" max="1815" width="9.7109375" style="3" bestFit="1" customWidth="1"/>
    <col min="1816" max="1816" width="9.140625" style="3"/>
    <col min="1817" max="1817" width="9.7109375" style="3" bestFit="1" customWidth="1"/>
    <col min="1818" max="2047" width="9.140625" style="3"/>
    <col min="2048" max="2048" width="8.28515625" style="3" customWidth="1"/>
    <col min="2049" max="2049" width="4.85546875" style="3" customWidth="1"/>
    <col min="2050" max="2055" width="8.7109375" style="3" customWidth="1"/>
    <col min="2056" max="2059" width="10.7109375" style="3" customWidth="1"/>
    <col min="2060" max="2062" width="11.5703125" style="3" customWidth="1"/>
    <col min="2063" max="2063" width="11.7109375" style="3" customWidth="1"/>
    <col min="2064" max="2070" width="10.7109375" style="3" customWidth="1"/>
    <col min="2071" max="2071" width="9.7109375" style="3" bestFit="1" customWidth="1"/>
    <col min="2072" max="2072" width="9.140625" style="3"/>
    <col min="2073" max="2073" width="9.7109375" style="3" bestFit="1" customWidth="1"/>
    <col min="2074" max="2303" width="9.140625" style="3"/>
    <col min="2304" max="2304" width="8.28515625" style="3" customWidth="1"/>
    <col min="2305" max="2305" width="4.85546875" style="3" customWidth="1"/>
    <col min="2306" max="2311" width="8.7109375" style="3" customWidth="1"/>
    <col min="2312" max="2315" width="10.7109375" style="3" customWidth="1"/>
    <col min="2316" max="2318" width="11.5703125" style="3" customWidth="1"/>
    <col min="2319" max="2319" width="11.7109375" style="3" customWidth="1"/>
    <col min="2320" max="2326" width="10.7109375" style="3" customWidth="1"/>
    <col min="2327" max="2327" width="9.7109375" style="3" bestFit="1" customWidth="1"/>
    <col min="2328" max="2328" width="9.140625" style="3"/>
    <col min="2329" max="2329" width="9.7109375" style="3" bestFit="1" customWidth="1"/>
    <col min="2330" max="2559" width="9.140625" style="3"/>
    <col min="2560" max="2560" width="8.28515625" style="3" customWidth="1"/>
    <col min="2561" max="2561" width="4.85546875" style="3" customWidth="1"/>
    <col min="2562" max="2567" width="8.7109375" style="3" customWidth="1"/>
    <col min="2568" max="2571" width="10.7109375" style="3" customWidth="1"/>
    <col min="2572" max="2574" width="11.5703125" style="3" customWidth="1"/>
    <col min="2575" max="2575" width="11.7109375" style="3" customWidth="1"/>
    <col min="2576" max="2582" width="10.7109375" style="3" customWidth="1"/>
    <col min="2583" max="2583" width="9.7109375" style="3" bestFit="1" customWidth="1"/>
    <col min="2584" max="2584" width="9.140625" style="3"/>
    <col min="2585" max="2585" width="9.7109375" style="3" bestFit="1" customWidth="1"/>
    <col min="2586" max="2815" width="9.140625" style="3"/>
    <col min="2816" max="2816" width="8.28515625" style="3" customWidth="1"/>
    <col min="2817" max="2817" width="4.85546875" style="3" customWidth="1"/>
    <col min="2818" max="2823" width="8.7109375" style="3" customWidth="1"/>
    <col min="2824" max="2827" width="10.7109375" style="3" customWidth="1"/>
    <col min="2828" max="2830" width="11.5703125" style="3" customWidth="1"/>
    <col min="2831" max="2831" width="11.7109375" style="3" customWidth="1"/>
    <col min="2832" max="2838" width="10.7109375" style="3" customWidth="1"/>
    <col min="2839" max="2839" width="9.7109375" style="3" bestFit="1" customWidth="1"/>
    <col min="2840" max="2840" width="9.140625" style="3"/>
    <col min="2841" max="2841" width="9.7109375" style="3" bestFit="1" customWidth="1"/>
    <col min="2842" max="3071" width="9.140625" style="3"/>
    <col min="3072" max="3072" width="8.28515625" style="3" customWidth="1"/>
    <col min="3073" max="3073" width="4.85546875" style="3" customWidth="1"/>
    <col min="3074" max="3079" width="8.7109375" style="3" customWidth="1"/>
    <col min="3080" max="3083" width="10.7109375" style="3" customWidth="1"/>
    <col min="3084" max="3086" width="11.5703125" style="3" customWidth="1"/>
    <col min="3087" max="3087" width="11.7109375" style="3" customWidth="1"/>
    <col min="3088" max="3094" width="10.7109375" style="3" customWidth="1"/>
    <col min="3095" max="3095" width="9.7109375" style="3" bestFit="1" customWidth="1"/>
    <col min="3096" max="3096" width="9.140625" style="3"/>
    <col min="3097" max="3097" width="9.7109375" style="3" bestFit="1" customWidth="1"/>
    <col min="3098" max="3327" width="9.140625" style="3"/>
    <col min="3328" max="3328" width="8.28515625" style="3" customWidth="1"/>
    <col min="3329" max="3329" width="4.85546875" style="3" customWidth="1"/>
    <col min="3330" max="3335" width="8.7109375" style="3" customWidth="1"/>
    <col min="3336" max="3339" width="10.7109375" style="3" customWidth="1"/>
    <col min="3340" max="3342" width="11.5703125" style="3" customWidth="1"/>
    <col min="3343" max="3343" width="11.7109375" style="3" customWidth="1"/>
    <col min="3344" max="3350" width="10.7109375" style="3" customWidth="1"/>
    <col min="3351" max="3351" width="9.7109375" style="3" bestFit="1" customWidth="1"/>
    <col min="3352" max="3352" width="9.140625" style="3"/>
    <col min="3353" max="3353" width="9.7109375" style="3" bestFit="1" customWidth="1"/>
    <col min="3354" max="3583" width="9.140625" style="3"/>
    <col min="3584" max="3584" width="8.28515625" style="3" customWidth="1"/>
    <col min="3585" max="3585" width="4.85546875" style="3" customWidth="1"/>
    <col min="3586" max="3591" width="8.7109375" style="3" customWidth="1"/>
    <col min="3592" max="3595" width="10.7109375" style="3" customWidth="1"/>
    <col min="3596" max="3598" width="11.5703125" style="3" customWidth="1"/>
    <col min="3599" max="3599" width="11.7109375" style="3" customWidth="1"/>
    <col min="3600" max="3606" width="10.7109375" style="3" customWidth="1"/>
    <col min="3607" max="3607" width="9.7109375" style="3" bestFit="1" customWidth="1"/>
    <col min="3608" max="3608" width="9.140625" style="3"/>
    <col min="3609" max="3609" width="9.7109375" style="3" bestFit="1" customWidth="1"/>
    <col min="3610" max="3839" width="9.140625" style="3"/>
    <col min="3840" max="3840" width="8.28515625" style="3" customWidth="1"/>
    <col min="3841" max="3841" width="4.85546875" style="3" customWidth="1"/>
    <col min="3842" max="3847" width="8.7109375" style="3" customWidth="1"/>
    <col min="3848" max="3851" width="10.7109375" style="3" customWidth="1"/>
    <col min="3852" max="3854" width="11.5703125" style="3" customWidth="1"/>
    <col min="3855" max="3855" width="11.7109375" style="3" customWidth="1"/>
    <col min="3856" max="3862" width="10.7109375" style="3" customWidth="1"/>
    <col min="3863" max="3863" width="9.7109375" style="3" bestFit="1" customWidth="1"/>
    <col min="3864" max="3864" width="9.140625" style="3"/>
    <col min="3865" max="3865" width="9.7109375" style="3" bestFit="1" customWidth="1"/>
    <col min="3866" max="4095" width="9.140625" style="3"/>
    <col min="4096" max="4096" width="8.28515625" style="3" customWidth="1"/>
    <col min="4097" max="4097" width="4.85546875" style="3" customWidth="1"/>
    <col min="4098" max="4103" width="8.7109375" style="3" customWidth="1"/>
    <col min="4104" max="4107" width="10.7109375" style="3" customWidth="1"/>
    <col min="4108" max="4110" width="11.5703125" style="3" customWidth="1"/>
    <col min="4111" max="4111" width="11.7109375" style="3" customWidth="1"/>
    <col min="4112" max="4118" width="10.7109375" style="3" customWidth="1"/>
    <col min="4119" max="4119" width="9.7109375" style="3" bestFit="1" customWidth="1"/>
    <col min="4120" max="4120" width="9.140625" style="3"/>
    <col min="4121" max="4121" width="9.7109375" style="3" bestFit="1" customWidth="1"/>
    <col min="4122" max="4351" width="9.140625" style="3"/>
    <col min="4352" max="4352" width="8.28515625" style="3" customWidth="1"/>
    <col min="4353" max="4353" width="4.85546875" style="3" customWidth="1"/>
    <col min="4354" max="4359" width="8.7109375" style="3" customWidth="1"/>
    <col min="4360" max="4363" width="10.7109375" style="3" customWidth="1"/>
    <col min="4364" max="4366" width="11.5703125" style="3" customWidth="1"/>
    <col min="4367" max="4367" width="11.7109375" style="3" customWidth="1"/>
    <col min="4368" max="4374" width="10.7109375" style="3" customWidth="1"/>
    <col min="4375" max="4375" width="9.7109375" style="3" bestFit="1" customWidth="1"/>
    <col min="4376" max="4376" width="9.140625" style="3"/>
    <col min="4377" max="4377" width="9.7109375" style="3" bestFit="1" customWidth="1"/>
    <col min="4378" max="4607" width="9.140625" style="3"/>
    <col min="4608" max="4608" width="8.28515625" style="3" customWidth="1"/>
    <col min="4609" max="4609" width="4.85546875" style="3" customWidth="1"/>
    <col min="4610" max="4615" width="8.7109375" style="3" customWidth="1"/>
    <col min="4616" max="4619" width="10.7109375" style="3" customWidth="1"/>
    <col min="4620" max="4622" width="11.5703125" style="3" customWidth="1"/>
    <col min="4623" max="4623" width="11.7109375" style="3" customWidth="1"/>
    <col min="4624" max="4630" width="10.7109375" style="3" customWidth="1"/>
    <col min="4631" max="4631" width="9.7109375" style="3" bestFit="1" customWidth="1"/>
    <col min="4632" max="4632" width="9.140625" style="3"/>
    <col min="4633" max="4633" width="9.7109375" style="3" bestFit="1" customWidth="1"/>
    <col min="4634" max="4863" width="9.140625" style="3"/>
    <col min="4864" max="4864" width="8.28515625" style="3" customWidth="1"/>
    <col min="4865" max="4865" width="4.85546875" style="3" customWidth="1"/>
    <col min="4866" max="4871" width="8.7109375" style="3" customWidth="1"/>
    <col min="4872" max="4875" width="10.7109375" style="3" customWidth="1"/>
    <col min="4876" max="4878" width="11.5703125" style="3" customWidth="1"/>
    <col min="4879" max="4879" width="11.7109375" style="3" customWidth="1"/>
    <col min="4880" max="4886" width="10.7109375" style="3" customWidth="1"/>
    <col min="4887" max="4887" width="9.7109375" style="3" bestFit="1" customWidth="1"/>
    <col min="4888" max="4888" width="9.140625" style="3"/>
    <col min="4889" max="4889" width="9.7109375" style="3" bestFit="1" customWidth="1"/>
    <col min="4890" max="5119" width="9.140625" style="3"/>
    <col min="5120" max="5120" width="8.28515625" style="3" customWidth="1"/>
    <col min="5121" max="5121" width="4.85546875" style="3" customWidth="1"/>
    <col min="5122" max="5127" width="8.7109375" style="3" customWidth="1"/>
    <col min="5128" max="5131" width="10.7109375" style="3" customWidth="1"/>
    <col min="5132" max="5134" width="11.5703125" style="3" customWidth="1"/>
    <col min="5135" max="5135" width="11.7109375" style="3" customWidth="1"/>
    <col min="5136" max="5142" width="10.7109375" style="3" customWidth="1"/>
    <col min="5143" max="5143" width="9.7109375" style="3" bestFit="1" customWidth="1"/>
    <col min="5144" max="5144" width="9.140625" style="3"/>
    <col min="5145" max="5145" width="9.7109375" style="3" bestFit="1" customWidth="1"/>
    <col min="5146" max="5375" width="9.140625" style="3"/>
    <col min="5376" max="5376" width="8.28515625" style="3" customWidth="1"/>
    <col min="5377" max="5377" width="4.85546875" style="3" customWidth="1"/>
    <col min="5378" max="5383" width="8.7109375" style="3" customWidth="1"/>
    <col min="5384" max="5387" width="10.7109375" style="3" customWidth="1"/>
    <col min="5388" max="5390" width="11.5703125" style="3" customWidth="1"/>
    <col min="5391" max="5391" width="11.7109375" style="3" customWidth="1"/>
    <col min="5392" max="5398" width="10.7109375" style="3" customWidth="1"/>
    <col min="5399" max="5399" width="9.7109375" style="3" bestFit="1" customWidth="1"/>
    <col min="5400" max="5400" width="9.140625" style="3"/>
    <col min="5401" max="5401" width="9.7109375" style="3" bestFit="1" customWidth="1"/>
    <col min="5402" max="5631" width="9.140625" style="3"/>
    <col min="5632" max="5632" width="8.28515625" style="3" customWidth="1"/>
    <col min="5633" max="5633" width="4.85546875" style="3" customWidth="1"/>
    <col min="5634" max="5639" width="8.7109375" style="3" customWidth="1"/>
    <col min="5640" max="5643" width="10.7109375" style="3" customWidth="1"/>
    <col min="5644" max="5646" width="11.5703125" style="3" customWidth="1"/>
    <col min="5647" max="5647" width="11.7109375" style="3" customWidth="1"/>
    <col min="5648" max="5654" width="10.7109375" style="3" customWidth="1"/>
    <col min="5655" max="5655" width="9.7109375" style="3" bestFit="1" customWidth="1"/>
    <col min="5656" max="5656" width="9.140625" style="3"/>
    <col min="5657" max="5657" width="9.7109375" style="3" bestFit="1" customWidth="1"/>
    <col min="5658" max="5887" width="9.140625" style="3"/>
    <col min="5888" max="5888" width="8.28515625" style="3" customWidth="1"/>
    <col min="5889" max="5889" width="4.85546875" style="3" customWidth="1"/>
    <col min="5890" max="5895" width="8.7109375" style="3" customWidth="1"/>
    <col min="5896" max="5899" width="10.7109375" style="3" customWidth="1"/>
    <col min="5900" max="5902" width="11.5703125" style="3" customWidth="1"/>
    <col min="5903" max="5903" width="11.7109375" style="3" customWidth="1"/>
    <col min="5904" max="5910" width="10.7109375" style="3" customWidth="1"/>
    <col min="5911" max="5911" width="9.7109375" style="3" bestFit="1" customWidth="1"/>
    <col min="5912" max="5912" width="9.140625" style="3"/>
    <col min="5913" max="5913" width="9.7109375" style="3" bestFit="1" customWidth="1"/>
    <col min="5914" max="6143" width="9.140625" style="3"/>
    <col min="6144" max="6144" width="8.28515625" style="3" customWidth="1"/>
    <col min="6145" max="6145" width="4.85546875" style="3" customWidth="1"/>
    <col min="6146" max="6151" width="8.7109375" style="3" customWidth="1"/>
    <col min="6152" max="6155" width="10.7109375" style="3" customWidth="1"/>
    <col min="6156" max="6158" width="11.5703125" style="3" customWidth="1"/>
    <col min="6159" max="6159" width="11.7109375" style="3" customWidth="1"/>
    <col min="6160" max="6166" width="10.7109375" style="3" customWidth="1"/>
    <col min="6167" max="6167" width="9.7109375" style="3" bestFit="1" customWidth="1"/>
    <col min="6168" max="6168" width="9.140625" style="3"/>
    <col min="6169" max="6169" width="9.7109375" style="3" bestFit="1" customWidth="1"/>
    <col min="6170" max="6399" width="9.140625" style="3"/>
    <col min="6400" max="6400" width="8.28515625" style="3" customWidth="1"/>
    <col min="6401" max="6401" width="4.85546875" style="3" customWidth="1"/>
    <col min="6402" max="6407" width="8.7109375" style="3" customWidth="1"/>
    <col min="6408" max="6411" width="10.7109375" style="3" customWidth="1"/>
    <col min="6412" max="6414" width="11.5703125" style="3" customWidth="1"/>
    <col min="6415" max="6415" width="11.7109375" style="3" customWidth="1"/>
    <col min="6416" max="6422" width="10.7109375" style="3" customWidth="1"/>
    <col min="6423" max="6423" width="9.7109375" style="3" bestFit="1" customWidth="1"/>
    <col min="6424" max="6424" width="9.140625" style="3"/>
    <col min="6425" max="6425" width="9.7109375" style="3" bestFit="1" customWidth="1"/>
    <col min="6426" max="6655" width="9.140625" style="3"/>
    <col min="6656" max="6656" width="8.28515625" style="3" customWidth="1"/>
    <col min="6657" max="6657" width="4.85546875" style="3" customWidth="1"/>
    <col min="6658" max="6663" width="8.7109375" style="3" customWidth="1"/>
    <col min="6664" max="6667" width="10.7109375" style="3" customWidth="1"/>
    <col min="6668" max="6670" width="11.5703125" style="3" customWidth="1"/>
    <col min="6671" max="6671" width="11.7109375" style="3" customWidth="1"/>
    <col min="6672" max="6678" width="10.7109375" style="3" customWidth="1"/>
    <col min="6679" max="6679" width="9.7109375" style="3" bestFit="1" customWidth="1"/>
    <col min="6680" max="6680" width="9.140625" style="3"/>
    <col min="6681" max="6681" width="9.7109375" style="3" bestFit="1" customWidth="1"/>
    <col min="6682" max="6911" width="9.140625" style="3"/>
    <col min="6912" max="6912" width="8.28515625" style="3" customWidth="1"/>
    <col min="6913" max="6913" width="4.85546875" style="3" customWidth="1"/>
    <col min="6914" max="6919" width="8.7109375" style="3" customWidth="1"/>
    <col min="6920" max="6923" width="10.7109375" style="3" customWidth="1"/>
    <col min="6924" max="6926" width="11.5703125" style="3" customWidth="1"/>
    <col min="6927" max="6927" width="11.7109375" style="3" customWidth="1"/>
    <col min="6928" max="6934" width="10.7109375" style="3" customWidth="1"/>
    <col min="6935" max="6935" width="9.7109375" style="3" bestFit="1" customWidth="1"/>
    <col min="6936" max="6936" width="9.140625" style="3"/>
    <col min="6937" max="6937" width="9.7109375" style="3" bestFit="1" customWidth="1"/>
    <col min="6938" max="7167" width="9.140625" style="3"/>
    <col min="7168" max="7168" width="8.28515625" style="3" customWidth="1"/>
    <col min="7169" max="7169" width="4.85546875" style="3" customWidth="1"/>
    <col min="7170" max="7175" width="8.7109375" style="3" customWidth="1"/>
    <col min="7176" max="7179" width="10.7109375" style="3" customWidth="1"/>
    <col min="7180" max="7182" width="11.5703125" style="3" customWidth="1"/>
    <col min="7183" max="7183" width="11.7109375" style="3" customWidth="1"/>
    <col min="7184" max="7190" width="10.7109375" style="3" customWidth="1"/>
    <col min="7191" max="7191" width="9.7109375" style="3" bestFit="1" customWidth="1"/>
    <col min="7192" max="7192" width="9.140625" style="3"/>
    <col min="7193" max="7193" width="9.7109375" style="3" bestFit="1" customWidth="1"/>
    <col min="7194" max="7423" width="9.140625" style="3"/>
    <col min="7424" max="7424" width="8.28515625" style="3" customWidth="1"/>
    <col min="7425" max="7425" width="4.85546875" style="3" customWidth="1"/>
    <col min="7426" max="7431" width="8.7109375" style="3" customWidth="1"/>
    <col min="7432" max="7435" width="10.7109375" style="3" customWidth="1"/>
    <col min="7436" max="7438" width="11.5703125" style="3" customWidth="1"/>
    <col min="7439" max="7439" width="11.7109375" style="3" customWidth="1"/>
    <col min="7440" max="7446" width="10.7109375" style="3" customWidth="1"/>
    <col min="7447" max="7447" width="9.7109375" style="3" bestFit="1" customWidth="1"/>
    <col min="7448" max="7448" width="9.140625" style="3"/>
    <col min="7449" max="7449" width="9.7109375" style="3" bestFit="1" customWidth="1"/>
    <col min="7450" max="7679" width="9.140625" style="3"/>
    <col min="7680" max="7680" width="8.28515625" style="3" customWidth="1"/>
    <col min="7681" max="7681" width="4.85546875" style="3" customWidth="1"/>
    <col min="7682" max="7687" width="8.7109375" style="3" customWidth="1"/>
    <col min="7688" max="7691" width="10.7109375" style="3" customWidth="1"/>
    <col min="7692" max="7694" width="11.5703125" style="3" customWidth="1"/>
    <col min="7695" max="7695" width="11.7109375" style="3" customWidth="1"/>
    <col min="7696" max="7702" width="10.7109375" style="3" customWidth="1"/>
    <col min="7703" max="7703" width="9.7109375" style="3" bestFit="1" customWidth="1"/>
    <col min="7704" max="7704" width="9.140625" style="3"/>
    <col min="7705" max="7705" width="9.7109375" style="3" bestFit="1" customWidth="1"/>
    <col min="7706" max="7935" width="9.140625" style="3"/>
    <col min="7936" max="7936" width="8.28515625" style="3" customWidth="1"/>
    <col min="7937" max="7937" width="4.85546875" style="3" customWidth="1"/>
    <col min="7938" max="7943" width="8.7109375" style="3" customWidth="1"/>
    <col min="7944" max="7947" width="10.7109375" style="3" customWidth="1"/>
    <col min="7948" max="7950" width="11.5703125" style="3" customWidth="1"/>
    <col min="7951" max="7951" width="11.7109375" style="3" customWidth="1"/>
    <col min="7952" max="7958" width="10.7109375" style="3" customWidth="1"/>
    <col min="7959" max="7959" width="9.7109375" style="3" bestFit="1" customWidth="1"/>
    <col min="7960" max="7960" width="9.140625" style="3"/>
    <col min="7961" max="7961" width="9.7109375" style="3" bestFit="1" customWidth="1"/>
    <col min="7962" max="8191" width="9.140625" style="3"/>
    <col min="8192" max="8192" width="8.28515625" style="3" customWidth="1"/>
    <col min="8193" max="8193" width="4.85546875" style="3" customWidth="1"/>
    <col min="8194" max="8199" width="8.7109375" style="3" customWidth="1"/>
    <col min="8200" max="8203" width="10.7109375" style="3" customWidth="1"/>
    <col min="8204" max="8206" width="11.5703125" style="3" customWidth="1"/>
    <col min="8207" max="8207" width="11.7109375" style="3" customWidth="1"/>
    <col min="8208" max="8214" width="10.7109375" style="3" customWidth="1"/>
    <col min="8215" max="8215" width="9.7109375" style="3" bestFit="1" customWidth="1"/>
    <col min="8216" max="8216" width="9.140625" style="3"/>
    <col min="8217" max="8217" width="9.7109375" style="3" bestFit="1" customWidth="1"/>
    <col min="8218" max="8447" width="9.140625" style="3"/>
    <col min="8448" max="8448" width="8.28515625" style="3" customWidth="1"/>
    <col min="8449" max="8449" width="4.85546875" style="3" customWidth="1"/>
    <col min="8450" max="8455" width="8.7109375" style="3" customWidth="1"/>
    <col min="8456" max="8459" width="10.7109375" style="3" customWidth="1"/>
    <col min="8460" max="8462" width="11.5703125" style="3" customWidth="1"/>
    <col min="8463" max="8463" width="11.7109375" style="3" customWidth="1"/>
    <col min="8464" max="8470" width="10.7109375" style="3" customWidth="1"/>
    <col min="8471" max="8471" width="9.7109375" style="3" bestFit="1" customWidth="1"/>
    <col min="8472" max="8472" width="9.140625" style="3"/>
    <col min="8473" max="8473" width="9.7109375" style="3" bestFit="1" customWidth="1"/>
    <col min="8474" max="8703" width="9.140625" style="3"/>
    <col min="8704" max="8704" width="8.28515625" style="3" customWidth="1"/>
    <col min="8705" max="8705" width="4.85546875" style="3" customWidth="1"/>
    <col min="8706" max="8711" width="8.7109375" style="3" customWidth="1"/>
    <col min="8712" max="8715" width="10.7109375" style="3" customWidth="1"/>
    <col min="8716" max="8718" width="11.5703125" style="3" customWidth="1"/>
    <col min="8719" max="8719" width="11.7109375" style="3" customWidth="1"/>
    <col min="8720" max="8726" width="10.7109375" style="3" customWidth="1"/>
    <col min="8727" max="8727" width="9.7109375" style="3" bestFit="1" customWidth="1"/>
    <col min="8728" max="8728" width="9.140625" style="3"/>
    <col min="8729" max="8729" width="9.7109375" style="3" bestFit="1" customWidth="1"/>
    <col min="8730" max="8959" width="9.140625" style="3"/>
    <col min="8960" max="8960" width="8.28515625" style="3" customWidth="1"/>
    <col min="8961" max="8961" width="4.85546875" style="3" customWidth="1"/>
    <col min="8962" max="8967" width="8.7109375" style="3" customWidth="1"/>
    <col min="8968" max="8971" width="10.7109375" style="3" customWidth="1"/>
    <col min="8972" max="8974" width="11.5703125" style="3" customWidth="1"/>
    <col min="8975" max="8975" width="11.7109375" style="3" customWidth="1"/>
    <col min="8976" max="8982" width="10.7109375" style="3" customWidth="1"/>
    <col min="8983" max="8983" width="9.7109375" style="3" bestFit="1" customWidth="1"/>
    <col min="8984" max="8984" width="9.140625" style="3"/>
    <col min="8985" max="8985" width="9.7109375" style="3" bestFit="1" customWidth="1"/>
    <col min="8986" max="9215" width="9.140625" style="3"/>
    <col min="9216" max="9216" width="8.28515625" style="3" customWidth="1"/>
    <col min="9217" max="9217" width="4.85546875" style="3" customWidth="1"/>
    <col min="9218" max="9223" width="8.7109375" style="3" customWidth="1"/>
    <col min="9224" max="9227" width="10.7109375" style="3" customWidth="1"/>
    <col min="9228" max="9230" width="11.5703125" style="3" customWidth="1"/>
    <col min="9231" max="9231" width="11.7109375" style="3" customWidth="1"/>
    <col min="9232" max="9238" width="10.7109375" style="3" customWidth="1"/>
    <col min="9239" max="9239" width="9.7109375" style="3" bestFit="1" customWidth="1"/>
    <col min="9240" max="9240" width="9.140625" style="3"/>
    <col min="9241" max="9241" width="9.7109375" style="3" bestFit="1" customWidth="1"/>
    <col min="9242" max="9471" width="9.140625" style="3"/>
    <col min="9472" max="9472" width="8.28515625" style="3" customWidth="1"/>
    <col min="9473" max="9473" width="4.85546875" style="3" customWidth="1"/>
    <col min="9474" max="9479" width="8.7109375" style="3" customWidth="1"/>
    <col min="9480" max="9483" width="10.7109375" style="3" customWidth="1"/>
    <col min="9484" max="9486" width="11.5703125" style="3" customWidth="1"/>
    <col min="9487" max="9487" width="11.7109375" style="3" customWidth="1"/>
    <col min="9488" max="9494" width="10.7109375" style="3" customWidth="1"/>
    <col min="9495" max="9495" width="9.7109375" style="3" bestFit="1" customWidth="1"/>
    <col min="9496" max="9496" width="9.140625" style="3"/>
    <col min="9497" max="9497" width="9.7109375" style="3" bestFit="1" customWidth="1"/>
    <col min="9498" max="9727" width="9.140625" style="3"/>
    <col min="9728" max="9728" width="8.28515625" style="3" customWidth="1"/>
    <col min="9729" max="9729" width="4.85546875" style="3" customWidth="1"/>
    <col min="9730" max="9735" width="8.7109375" style="3" customWidth="1"/>
    <col min="9736" max="9739" width="10.7109375" style="3" customWidth="1"/>
    <col min="9740" max="9742" width="11.5703125" style="3" customWidth="1"/>
    <col min="9743" max="9743" width="11.7109375" style="3" customWidth="1"/>
    <col min="9744" max="9750" width="10.7109375" style="3" customWidth="1"/>
    <col min="9751" max="9751" width="9.7109375" style="3" bestFit="1" customWidth="1"/>
    <col min="9752" max="9752" width="9.140625" style="3"/>
    <col min="9753" max="9753" width="9.7109375" style="3" bestFit="1" customWidth="1"/>
    <col min="9754" max="9983" width="9.140625" style="3"/>
    <col min="9984" max="9984" width="8.28515625" style="3" customWidth="1"/>
    <col min="9985" max="9985" width="4.85546875" style="3" customWidth="1"/>
    <col min="9986" max="9991" width="8.7109375" style="3" customWidth="1"/>
    <col min="9992" max="9995" width="10.7109375" style="3" customWidth="1"/>
    <col min="9996" max="9998" width="11.5703125" style="3" customWidth="1"/>
    <col min="9999" max="9999" width="11.7109375" style="3" customWidth="1"/>
    <col min="10000" max="10006" width="10.7109375" style="3" customWidth="1"/>
    <col min="10007" max="10007" width="9.7109375" style="3" bestFit="1" customWidth="1"/>
    <col min="10008" max="10008" width="9.140625" style="3"/>
    <col min="10009" max="10009" width="9.7109375" style="3" bestFit="1" customWidth="1"/>
    <col min="10010" max="10239" width="9.140625" style="3"/>
    <col min="10240" max="10240" width="8.28515625" style="3" customWidth="1"/>
    <col min="10241" max="10241" width="4.85546875" style="3" customWidth="1"/>
    <col min="10242" max="10247" width="8.7109375" style="3" customWidth="1"/>
    <col min="10248" max="10251" width="10.7109375" style="3" customWidth="1"/>
    <col min="10252" max="10254" width="11.5703125" style="3" customWidth="1"/>
    <col min="10255" max="10255" width="11.7109375" style="3" customWidth="1"/>
    <col min="10256" max="10262" width="10.7109375" style="3" customWidth="1"/>
    <col min="10263" max="10263" width="9.7109375" style="3" bestFit="1" customWidth="1"/>
    <col min="10264" max="10264" width="9.140625" style="3"/>
    <col min="10265" max="10265" width="9.7109375" style="3" bestFit="1" customWidth="1"/>
    <col min="10266" max="10495" width="9.140625" style="3"/>
    <col min="10496" max="10496" width="8.28515625" style="3" customWidth="1"/>
    <col min="10497" max="10497" width="4.85546875" style="3" customWidth="1"/>
    <col min="10498" max="10503" width="8.7109375" style="3" customWidth="1"/>
    <col min="10504" max="10507" width="10.7109375" style="3" customWidth="1"/>
    <col min="10508" max="10510" width="11.5703125" style="3" customWidth="1"/>
    <col min="10511" max="10511" width="11.7109375" style="3" customWidth="1"/>
    <col min="10512" max="10518" width="10.7109375" style="3" customWidth="1"/>
    <col min="10519" max="10519" width="9.7109375" style="3" bestFit="1" customWidth="1"/>
    <col min="10520" max="10520" width="9.140625" style="3"/>
    <col min="10521" max="10521" width="9.7109375" style="3" bestFit="1" customWidth="1"/>
    <col min="10522" max="10751" width="9.140625" style="3"/>
    <col min="10752" max="10752" width="8.28515625" style="3" customWidth="1"/>
    <col min="10753" max="10753" width="4.85546875" style="3" customWidth="1"/>
    <col min="10754" max="10759" width="8.7109375" style="3" customWidth="1"/>
    <col min="10760" max="10763" width="10.7109375" style="3" customWidth="1"/>
    <col min="10764" max="10766" width="11.5703125" style="3" customWidth="1"/>
    <col min="10767" max="10767" width="11.7109375" style="3" customWidth="1"/>
    <col min="10768" max="10774" width="10.7109375" style="3" customWidth="1"/>
    <col min="10775" max="10775" width="9.7109375" style="3" bestFit="1" customWidth="1"/>
    <col min="10776" max="10776" width="9.140625" style="3"/>
    <col min="10777" max="10777" width="9.7109375" style="3" bestFit="1" customWidth="1"/>
    <col min="10778" max="11007" width="9.140625" style="3"/>
    <col min="11008" max="11008" width="8.28515625" style="3" customWidth="1"/>
    <col min="11009" max="11009" width="4.85546875" style="3" customWidth="1"/>
    <col min="11010" max="11015" width="8.7109375" style="3" customWidth="1"/>
    <col min="11016" max="11019" width="10.7109375" style="3" customWidth="1"/>
    <col min="11020" max="11022" width="11.5703125" style="3" customWidth="1"/>
    <col min="11023" max="11023" width="11.7109375" style="3" customWidth="1"/>
    <col min="11024" max="11030" width="10.7109375" style="3" customWidth="1"/>
    <col min="11031" max="11031" width="9.7109375" style="3" bestFit="1" customWidth="1"/>
    <col min="11032" max="11032" width="9.140625" style="3"/>
    <col min="11033" max="11033" width="9.7109375" style="3" bestFit="1" customWidth="1"/>
    <col min="11034" max="11263" width="9.140625" style="3"/>
    <col min="11264" max="11264" width="8.28515625" style="3" customWidth="1"/>
    <col min="11265" max="11265" width="4.85546875" style="3" customWidth="1"/>
    <col min="11266" max="11271" width="8.7109375" style="3" customWidth="1"/>
    <col min="11272" max="11275" width="10.7109375" style="3" customWidth="1"/>
    <col min="11276" max="11278" width="11.5703125" style="3" customWidth="1"/>
    <col min="11279" max="11279" width="11.7109375" style="3" customWidth="1"/>
    <col min="11280" max="11286" width="10.7109375" style="3" customWidth="1"/>
    <col min="11287" max="11287" width="9.7109375" style="3" bestFit="1" customWidth="1"/>
    <col min="11288" max="11288" width="9.140625" style="3"/>
    <col min="11289" max="11289" width="9.7109375" style="3" bestFit="1" customWidth="1"/>
    <col min="11290" max="11519" width="9.140625" style="3"/>
    <col min="11520" max="11520" width="8.28515625" style="3" customWidth="1"/>
    <col min="11521" max="11521" width="4.85546875" style="3" customWidth="1"/>
    <col min="11522" max="11527" width="8.7109375" style="3" customWidth="1"/>
    <col min="11528" max="11531" width="10.7109375" style="3" customWidth="1"/>
    <col min="11532" max="11534" width="11.5703125" style="3" customWidth="1"/>
    <col min="11535" max="11535" width="11.7109375" style="3" customWidth="1"/>
    <col min="11536" max="11542" width="10.7109375" style="3" customWidth="1"/>
    <col min="11543" max="11543" width="9.7109375" style="3" bestFit="1" customWidth="1"/>
    <col min="11544" max="11544" width="9.140625" style="3"/>
    <col min="11545" max="11545" width="9.7109375" style="3" bestFit="1" customWidth="1"/>
    <col min="11546" max="11775" width="9.140625" style="3"/>
    <col min="11776" max="11776" width="8.28515625" style="3" customWidth="1"/>
    <col min="11777" max="11777" width="4.85546875" style="3" customWidth="1"/>
    <col min="11778" max="11783" width="8.7109375" style="3" customWidth="1"/>
    <col min="11784" max="11787" width="10.7109375" style="3" customWidth="1"/>
    <col min="11788" max="11790" width="11.5703125" style="3" customWidth="1"/>
    <col min="11791" max="11791" width="11.7109375" style="3" customWidth="1"/>
    <col min="11792" max="11798" width="10.7109375" style="3" customWidth="1"/>
    <col min="11799" max="11799" width="9.7109375" style="3" bestFit="1" customWidth="1"/>
    <col min="11800" max="11800" width="9.140625" style="3"/>
    <col min="11801" max="11801" width="9.7109375" style="3" bestFit="1" customWidth="1"/>
    <col min="11802" max="12031" width="9.140625" style="3"/>
    <col min="12032" max="12032" width="8.28515625" style="3" customWidth="1"/>
    <col min="12033" max="12033" width="4.85546875" style="3" customWidth="1"/>
    <col min="12034" max="12039" width="8.7109375" style="3" customWidth="1"/>
    <col min="12040" max="12043" width="10.7109375" style="3" customWidth="1"/>
    <col min="12044" max="12046" width="11.5703125" style="3" customWidth="1"/>
    <col min="12047" max="12047" width="11.7109375" style="3" customWidth="1"/>
    <col min="12048" max="12054" width="10.7109375" style="3" customWidth="1"/>
    <col min="12055" max="12055" width="9.7109375" style="3" bestFit="1" customWidth="1"/>
    <col min="12056" max="12056" width="9.140625" style="3"/>
    <col min="12057" max="12057" width="9.7109375" style="3" bestFit="1" customWidth="1"/>
    <col min="12058" max="12287" width="9.140625" style="3"/>
    <col min="12288" max="12288" width="8.28515625" style="3" customWidth="1"/>
    <col min="12289" max="12289" width="4.85546875" style="3" customWidth="1"/>
    <col min="12290" max="12295" width="8.7109375" style="3" customWidth="1"/>
    <col min="12296" max="12299" width="10.7109375" style="3" customWidth="1"/>
    <col min="12300" max="12302" width="11.5703125" style="3" customWidth="1"/>
    <col min="12303" max="12303" width="11.7109375" style="3" customWidth="1"/>
    <col min="12304" max="12310" width="10.7109375" style="3" customWidth="1"/>
    <col min="12311" max="12311" width="9.7109375" style="3" bestFit="1" customWidth="1"/>
    <col min="12312" max="12312" width="9.140625" style="3"/>
    <col min="12313" max="12313" width="9.7109375" style="3" bestFit="1" customWidth="1"/>
    <col min="12314" max="12543" width="9.140625" style="3"/>
    <col min="12544" max="12544" width="8.28515625" style="3" customWidth="1"/>
    <col min="12545" max="12545" width="4.85546875" style="3" customWidth="1"/>
    <col min="12546" max="12551" width="8.7109375" style="3" customWidth="1"/>
    <col min="12552" max="12555" width="10.7109375" style="3" customWidth="1"/>
    <col min="12556" max="12558" width="11.5703125" style="3" customWidth="1"/>
    <col min="12559" max="12559" width="11.7109375" style="3" customWidth="1"/>
    <col min="12560" max="12566" width="10.7109375" style="3" customWidth="1"/>
    <col min="12567" max="12567" width="9.7109375" style="3" bestFit="1" customWidth="1"/>
    <col min="12568" max="12568" width="9.140625" style="3"/>
    <col min="12569" max="12569" width="9.7109375" style="3" bestFit="1" customWidth="1"/>
    <col min="12570" max="12799" width="9.140625" style="3"/>
    <col min="12800" max="12800" width="8.28515625" style="3" customWidth="1"/>
    <col min="12801" max="12801" width="4.85546875" style="3" customWidth="1"/>
    <col min="12802" max="12807" width="8.7109375" style="3" customWidth="1"/>
    <col min="12808" max="12811" width="10.7109375" style="3" customWidth="1"/>
    <col min="12812" max="12814" width="11.5703125" style="3" customWidth="1"/>
    <col min="12815" max="12815" width="11.7109375" style="3" customWidth="1"/>
    <col min="12816" max="12822" width="10.7109375" style="3" customWidth="1"/>
    <col min="12823" max="12823" width="9.7109375" style="3" bestFit="1" customWidth="1"/>
    <col min="12824" max="12824" width="9.140625" style="3"/>
    <col min="12825" max="12825" width="9.7109375" style="3" bestFit="1" customWidth="1"/>
    <col min="12826" max="13055" width="9.140625" style="3"/>
    <col min="13056" max="13056" width="8.28515625" style="3" customWidth="1"/>
    <col min="13057" max="13057" width="4.85546875" style="3" customWidth="1"/>
    <col min="13058" max="13063" width="8.7109375" style="3" customWidth="1"/>
    <col min="13064" max="13067" width="10.7109375" style="3" customWidth="1"/>
    <col min="13068" max="13070" width="11.5703125" style="3" customWidth="1"/>
    <col min="13071" max="13071" width="11.7109375" style="3" customWidth="1"/>
    <col min="13072" max="13078" width="10.7109375" style="3" customWidth="1"/>
    <col min="13079" max="13079" width="9.7109375" style="3" bestFit="1" customWidth="1"/>
    <col min="13080" max="13080" width="9.140625" style="3"/>
    <col min="13081" max="13081" width="9.7109375" style="3" bestFit="1" customWidth="1"/>
    <col min="13082" max="13311" width="9.140625" style="3"/>
    <col min="13312" max="13312" width="8.28515625" style="3" customWidth="1"/>
    <col min="13313" max="13313" width="4.85546875" style="3" customWidth="1"/>
    <col min="13314" max="13319" width="8.7109375" style="3" customWidth="1"/>
    <col min="13320" max="13323" width="10.7109375" style="3" customWidth="1"/>
    <col min="13324" max="13326" width="11.5703125" style="3" customWidth="1"/>
    <col min="13327" max="13327" width="11.7109375" style="3" customWidth="1"/>
    <col min="13328" max="13334" width="10.7109375" style="3" customWidth="1"/>
    <col min="13335" max="13335" width="9.7109375" style="3" bestFit="1" customWidth="1"/>
    <col min="13336" max="13336" width="9.140625" style="3"/>
    <col min="13337" max="13337" width="9.7109375" style="3" bestFit="1" customWidth="1"/>
    <col min="13338" max="13567" width="9.140625" style="3"/>
    <col min="13568" max="13568" width="8.28515625" style="3" customWidth="1"/>
    <col min="13569" max="13569" width="4.85546875" style="3" customWidth="1"/>
    <col min="13570" max="13575" width="8.7109375" style="3" customWidth="1"/>
    <col min="13576" max="13579" width="10.7109375" style="3" customWidth="1"/>
    <col min="13580" max="13582" width="11.5703125" style="3" customWidth="1"/>
    <col min="13583" max="13583" width="11.7109375" style="3" customWidth="1"/>
    <col min="13584" max="13590" width="10.7109375" style="3" customWidth="1"/>
    <col min="13591" max="13591" width="9.7109375" style="3" bestFit="1" customWidth="1"/>
    <col min="13592" max="13592" width="9.140625" style="3"/>
    <col min="13593" max="13593" width="9.7109375" style="3" bestFit="1" customWidth="1"/>
    <col min="13594" max="13823" width="9.140625" style="3"/>
    <col min="13824" max="13824" width="8.28515625" style="3" customWidth="1"/>
    <col min="13825" max="13825" width="4.85546875" style="3" customWidth="1"/>
    <col min="13826" max="13831" width="8.7109375" style="3" customWidth="1"/>
    <col min="13832" max="13835" width="10.7109375" style="3" customWidth="1"/>
    <col min="13836" max="13838" width="11.5703125" style="3" customWidth="1"/>
    <col min="13839" max="13839" width="11.7109375" style="3" customWidth="1"/>
    <col min="13840" max="13846" width="10.7109375" style="3" customWidth="1"/>
    <col min="13847" max="13847" width="9.7109375" style="3" bestFit="1" customWidth="1"/>
    <col min="13848" max="13848" width="9.140625" style="3"/>
    <col min="13849" max="13849" width="9.7109375" style="3" bestFit="1" customWidth="1"/>
    <col min="13850" max="14079" width="9.140625" style="3"/>
    <col min="14080" max="14080" width="8.28515625" style="3" customWidth="1"/>
    <col min="14081" max="14081" width="4.85546875" style="3" customWidth="1"/>
    <col min="14082" max="14087" width="8.7109375" style="3" customWidth="1"/>
    <col min="14088" max="14091" width="10.7109375" style="3" customWidth="1"/>
    <col min="14092" max="14094" width="11.5703125" style="3" customWidth="1"/>
    <col min="14095" max="14095" width="11.7109375" style="3" customWidth="1"/>
    <col min="14096" max="14102" width="10.7109375" style="3" customWidth="1"/>
    <col min="14103" max="14103" width="9.7109375" style="3" bestFit="1" customWidth="1"/>
    <col min="14104" max="14104" width="9.140625" style="3"/>
    <col min="14105" max="14105" width="9.7109375" style="3" bestFit="1" customWidth="1"/>
    <col min="14106" max="14335" width="9.140625" style="3"/>
    <col min="14336" max="14336" width="8.28515625" style="3" customWidth="1"/>
    <col min="14337" max="14337" width="4.85546875" style="3" customWidth="1"/>
    <col min="14338" max="14343" width="8.7109375" style="3" customWidth="1"/>
    <col min="14344" max="14347" width="10.7109375" style="3" customWidth="1"/>
    <col min="14348" max="14350" width="11.5703125" style="3" customWidth="1"/>
    <col min="14351" max="14351" width="11.7109375" style="3" customWidth="1"/>
    <col min="14352" max="14358" width="10.7109375" style="3" customWidth="1"/>
    <col min="14359" max="14359" width="9.7109375" style="3" bestFit="1" customWidth="1"/>
    <col min="14360" max="14360" width="9.140625" style="3"/>
    <col min="14361" max="14361" width="9.7109375" style="3" bestFit="1" customWidth="1"/>
    <col min="14362" max="14591" width="9.140625" style="3"/>
    <col min="14592" max="14592" width="8.28515625" style="3" customWidth="1"/>
    <col min="14593" max="14593" width="4.85546875" style="3" customWidth="1"/>
    <col min="14594" max="14599" width="8.7109375" style="3" customWidth="1"/>
    <col min="14600" max="14603" width="10.7109375" style="3" customWidth="1"/>
    <col min="14604" max="14606" width="11.5703125" style="3" customWidth="1"/>
    <col min="14607" max="14607" width="11.7109375" style="3" customWidth="1"/>
    <col min="14608" max="14614" width="10.7109375" style="3" customWidth="1"/>
    <col min="14615" max="14615" width="9.7109375" style="3" bestFit="1" customWidth="1"/>
    <col min="14616" max="14616" width="9.140625" style="3"/>
    <col min="14617" max="14617" width="9.7109375" style="3" bestFit="1" customWidth="1"/>
    <col min="14618" max="14847" width="9.140625" style="3"/>
    <col min="14848" max="14848" width="8.28515625" style="3" customWidth="1"/>
    <col min="14849" max="14849" width="4.85546875" style="3" customWidth="1"/>
    <col min="14850" max="14855" width="8.7109375" style="3" customWidth="1"/>
    <col min="14856" max="14859" width="10.7109375" style="3" customWidth="1"/>
    <col min="14860" max="14862" width="11.5703125" style="3" customWidth="1"/>
    <col min="14863" max="14863" width="11.7109375" style="3" customWidth="1"/>
    <col min="14864" max="14870" width="10.7109375" style="3" customWidth="1"/>
    <col min="14871" max="14871" width="9.7109375" style="3" bestFit="1" customWidth="1"/>
    <col min="14872" max="14872" width="9.140625" style="3"/>
    <col min="14873" max="14873" width="9.7109375" style="3" bestFit="1" customWidth="1"/>
    <col min="14874" max="15103" width="9.140625" style="3"/>
    <col min="15104" max="15104" width="8.28515625" style="3" customWidth="1"/>
    <col min="15105" max="15105" width="4.85546875" style="3" customWidth="1"/>
    <col min="15106" max="15111" width="8.7109375" style="3" customWidth="1"/>
    <col min="15112" max="15115" width="10.7109375" style="3" customWidth="1"/>
    <col min="15116" max="15118" width="11.5703125" style="3" customWidth="1"/>
    <col min="15119" max="15119" width="11.7109375" style="3" customWidth="1"/>
    <col min="15120" max="15126" width="10.7109375" style="3" customWidth="1"/>
    <col min="15127" max="15127" width="9.7109375" style="3" bestFit="1" customWidth="1"/>
    <col min="15128" max="15128" width="9.140625" style="3"/>
    <col min="15129" max="15129" width="9.7109375" style="3" bestFit="1" customWidth="1"/>
    <col min="15130" max="15359" width="9.140625" style="3"/>
    <col min="15360" max="15360" width="8.28515625" style="3" customWidth="1"/>
    <col min="15361" max="15361" width="4.85546875" style="3" customWidth="1"/>
    <col min="15362" max="15367" width="8.7109375" style="3" customWidth="1"/>
    <col min="15368" max="15371" width="10.7109375" style="3" customWidth="1"/>
    <col min="15372" max="15374" width="11.5703125" style="3" customWidth="1"/>
    <col min="15375" max="15375" width="11.7109375" style="3" customWidth="1"/>
    <col min="15376" max="15382" width="10.7109375" style="3" customWidth="1"/>
    <col min="15383" max="15383" width="9.7109375" style="3" bestFit="1" customWidth="1"/>
    <col min="15384" max="15384" width="9.140625" style="3"/>
    <col min="15385" max="15385" width="9.7109375" style="3" bestFit="1" customWidth="1"/>
    <col min="15386" max="15615" width="9.140625" style="3"/>
    <col min="15616" max="15616" width="8.28515625" style="3" customWidth="1"/>
    <col min="15617" max="15617" width="4.85546875" style="3" customWidth="1"/>
    <col min="15618" max="15623" width="8.7109375" style="3" customWidth="1"/>
    <col min="15624" max="15627" width="10.7109375" style="3" customWidth="1"/>
    <col min="15628" max="15630" width="11.5703125" style="3" customWidth="1"/>
    <col min="15631" max="15631" width="11.7109375" style="3" customWidth="1"/>
    <col min="15632" max="15638" width="10.7109375" style="3" customWidth="1"/>
    <col min="15639" max="15639" width="9.7109375" style="3" bestFit="1" customWidth="1"/>
    <col min="15640" max="15640" width="9.140625" style="3"/>
    <col min="15641" max="15641" width="9.7109375" style="3" bestFit="1" customWidth="1"/>
    <col min="15642" max="15871" width="9.140625" style="3"/>
    <col min="15872" max="15872" width="8.28515625" style="3" customWidth="1"/>
    <col min="15873" max="15873" width="4.85546875" style="3" customWidth="1"/>
    <col min="15874" max="15879" width="8.7109375" style="3" customWidth="1"/>
    <col min="15880" max="15883" width="10.7109375" style="3" customWidth="1"/>
    <col min="15884" max="15886" width="11.5703125" style="3" customWidth="1"/>
    <col min="15887" max="15887" width="11.7109375" style="3" customWidth="1"/>
    <col min="15888" max="15894" width="10.7109375" style="3" customWidth="1"/>
    <col min="15895" max="15895" width="9.7109375" style="3" bestFit="1" customWidth="1"/>
    <col min="15896" max="15896" width="9.140625" style="3"/>
    <col min="15897" max="15897" width="9.7109375" style="3" bestFit="1" customWidth="1"/>
    <col min="15898" max="16127" width="9.140625" style="3"/>
    <col min="16128" max="16128" width="8.28515625" style="3" customWidth="1"/>
    <col min="16129" max="16129" width="4.85546875" style="3" customWidth="1"/>
    <col min="16130" max="16135" width="8.7109375" style="3" customWidth="1"/>
    <col min="16136" max="16139" width="10.7109375" style="3" customWidth="1"/>
    <col min="16140" max="16142" width="11.5703125" style="3" customWidth="1"/>
    <col min="16143" max="16143" width="11.7109375" style="3" customWidth="1"/>
    <col min="16144" max="16150" width="10.7109375" style="3" customWidth="1"/>
    <col min="16151" max="16151" width="9.7109375" style="3" bestFit="1" customWidth="1"/>
    <col min="16152" max="16152" width="9.140625" style="3"/>
    <col min="16153" max="16153" width="9.7109375" style="3" bestFit="1" customWidth="1"/>
    <col min="16154" max="16384" width="9.140625" style="3"/>
  </cols>
  <sheetData>
    <row r="1" spans="1:7" ht="24.75" customHeight="1" x14ac:dyDescent="0.3">
      <c r="A1" s="13" t="s">
        <v>200</v>
      </c>
    </row>
    <row r="2" spans="1:7" x14ac:dyDescent="0.25"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193</v>
      </c>
    </row>
    <row r="3" spans="1:7" ht="12.75" customHeight="1" x14ac:dyDescent="0.25">
      <c r="A3" s="38">
        <v>2002</v>
      </c>
      <c r="B3" s="39">
        <v>3.3843594353253688E-2</v>
      </c>
      <c r="C3" s="39">
        <v>7.6659303991929786E-2</v>
      </c>
      <c r="D3" s="39">
        <v>0.17696750546413723</v>
      </c>
      <c r="E3" s="39">
        <v>2.1434950065420334E-2</v>
      </c>
      <c r="F3" s="39">
        <v>2.1868380988864903E-2</v>
      </c>
      <c r="G3" s="39">
        <v>0.66922626513639405</v>
      </c>
    </row>
    <row r="4" spans="1:7" ht="12.75" customHeight="1" x14ac:dyDescent="0.25">
      <c r="A4" s="38">
        <v>2003</v>
      </c>
      <c r="B4" s="39">
        <v>3.0523384877690823E-2</v>
      </c>
      <c r="C4" s="39">
        <v>6.5757165686262428E-2</v>
      </c>
      <c r="D4" s="39">
        <v>0.17296100054038269</v>
      </c>
      <c r="E4" s="39">
        <v>1.8988801426889784E-2</v>
      </c>
      <c r="F4" s="39">
        <v>2.2369715782800604E-2</v>
      </c>
      <c r="G4" s="39">
        <v>0.68939993168597369</v>
      </c>
    </row>
    <row r="5" spans="1:7" ht="12.75" customHeight="1" x14ac:dyDescent="0.25">
      <c r="A5" s="38">
        <v>2004</v>
      </c>
      <c r="B5" s="39">
        <v>2.7634837722865079E-2</v>
      </c>
      <c r="C5" s="39">
        <v>6.2673404991959794E-2</v>
      </c>
      <c r="D5" s="39">
        <v>0.16793442512072435</v>
      </c>
      <c r="E5" s="39">
        <v>1.849028732334005E-2</v>
      </c>
      <c r="F5" s="39">
        <v>2.4038213273787849E-2</v>
      </c>
      <c r="G5" s="39">
        <v>0.69922883156732285</v>
      </c>
    </row>
    <row r="6" spans="1:7" x14ac:dyDescent="0.25">
      <c r="A6" s="38">
        <v>2005</v>
      </c>
      <c r="B6" s="39">
        <v>2.3896230579709177E-2</v>
      </c>
      <c r="C6" s="39">
        <v>6.5517563664980363E-2</v>
      </c>
      <c r="D6" s="39">
        <v>0.16258306680667803</v>
      </c>
      <c r="E6" s="39">
        <v>1.7335320749096182E-2</v>
      </c>
      <c r="F6" s="39">
        <v>2.593801256046805E-2</v>
      </c>
      <c r="G6" s="39">
        <v>0.70472980563906817</v>
      </c>
    </row>
    <row r="7" spans="1:7" x14ac:dyDescent="0.25">
      <c r="A7" s="38">
        <v>2006</v>
      </c>
      <c r="B7" s="39">
        <v>2.3314002970486903E-2</v>
      </c>
      <c r="C7" s="39">
        <v>7.2220993247821261E-2</v>
      </c>
      <c r="D7" s="39">
        <v>0.14666130002882999</v>
      </c>
      <c r="E7" s="39">
        <v>1.6771275144386633E-2</v>
      </c>
      <c r="F7" s="39">
        <v>2.6702823412985698E-2</v>
      </c>
      <c r="G7" s="39">
        <v>0.7143296051954896</v>
      </c>
    </row>
    <row r="8" spans="1:7" x14ac:dyDescent="0.25">
      <c r="A8" s="38">
        <v>2007</v>
      </c>
      <c r="B8" s="39">
        <v>2.6433826862292557E-2</v>
      </c>
      <c r="C8" s="39">
        <v>7.4743833348783081E-2</v>
      </c>
      <c r="D8" s="39">
        <v>0.14363151702418253</v>
      </c>
      <c r="E8" s="39">
        <v>1.5775294919972038E-2</v>
      </c>
      <c r="F8" s="39">
        <v>3.1111955294915825E-2</v>
      </c>
      <c r="G8" s="39">
        <v>0.70830357254985399</v>
      </c>
    </row>
    <row r="9" spans="1:7" x14ac:dyDescent="0.25">
      <c r="A9" s="38">
        <v>2008</v>
      </c>
      <c r="B9" s="39">
        <v>2.859484847660854E-2</v>
      </c>
      <c r="C9" s="39">
        <v>8.3426734373798661E-2</v>
      </c>
      <c r="D9" s="39">
        <v>0.14423296783301165</v>
      </c>
      <c r="E9" s="39">
        <v>1.5946726032624755E-2</v>
      </c>
      <c r="F9" s="39">
        <v>3.9236186033187098E-2</v>
      </c>
      <c r="G9" s="39">
        <v>0.68856253725076921</v>
      </c>
    </row>
    <row r="10" spans="1:7" x14ac:dyDescent="0.25">
      <c r="A10" s="38">
        <v>2009</v>
      </c>
      <c r="B10" s="39">
        <v>2.713443691172528E-2</v>
      </c>
      <c r="C10" s="39">
        <v>8.008379615138557E-2</v>
      </c>
      <c r="D10" s="39">
        <v>0.13624474673585782</v>
      </c>
      <c r="E10" s="39">
        <v>2.1323720173602619E-2</v>
      </c>
      <c r="F10" s="39">
        <v>3.8184026378303183E-2</v>
      </c>
      <c r="G10" s="39">
        <v>0.69702927364912548</v>
      </c>
    </row>
    <row r="11" spans="1:7" x14ac:dyDescent="0.25">
      <c r="A11" s="38">
        <v>2010</v>
      </c>
      <c r="B11" s="39">
        <v>2.3873729153764747E-2</v>
      </c>
      <c r="C11" s="39">
        <v>8.3824251452136192E-2</v>
      </c>
      <c r="D11" s="39">
        <v>0.13053065997987939</v>
      </c>
      <c r="E11" s="39">
        <v>2.4723214623780458E-2</v>
      </c>
      <c r="F11" s="39">
        <v>3.4735229358420258E-2</v>
      </c>
      <c r="G11" s="39">
        <v>0.7023129154320189</v>
      </c>
    </row>
    <row r="12" spans="1:7" x14ac:dyDescent="0.25">
      <c r="A12" s="38">
        <v>2011</v>
      </c>
      <c r="B12" s="39">
        <v>2.2675089018445862E-2</v>
      </c>
      <c r="C12" s="39">
        <v>8.6742357314680621E-2</v>
      </c>
      <c r="D12" s="39">
        <v>0.12005944886334065</v>
      </c>
      <c r="E12" s="39">
        <v>2.8729363459518983E-2</v>
      </c>
      <c r="F12" s="39">
        <v>3.4149948175061291E-2</v>
      </c>
      <c r="G12" s="39">
        <v>0.70764379316895254</v>
      </c>
    </row>
    <row r="13" spans="1:7" x14ac:dyDescent="0.25">
      <c r="A13" s="38">
        <v>2012</v>
      </c>
      <c r="B13" s="39">
        <v>2.1530726465851437E-2</v>
      </c>
      <c r="C13" s="39">
        <v>8.3189721078676573E-2</v>
      </c>
      <c r="D13" s="39">
        <v>0.11820650852132793</v>
      </c>
      <c r="E13" s="39">
        <v>3.2420481948340414E-2</v>
      </c>
      <c r="F13" s="39">
        <v>3.4034652495175954E-2</v>
      </c>
      <c r="G13" s="39">
        <v>0.71061790949062775</v>
      </c>
    </row>
    <row r="14" spans="1:7" x14ac:dyDescent="0.25">
      <c r="A14" s="38">
        <v>2013</v>
      </c>
      <c r="B14" s="39">
        <v>2.0784218861790861E-2</v>
      </c>
      <c r="C14" s="39">
        <v>8.0581762922580916E-2</v>
      </c>
      <c r="D14" s="39">
        <v>0.11881490253826785</v>
      </c>
      <c r="E14" s="39">
        <v>3.3235759569433289E-2</v>
      </c>
      <c r="F14" s="39">
        <v>3.577332956842099E-2</v>
      </c>
      <c r="G14" s="39">
        <v>0.71081002653950609</v>
      </c>
    </row>
    <row r="15" spans="1:7" x14ac:dyDescent="0.25">
      <c r="A15" s="38">
        <v>2014</v>
      </c>
      <c r="B15" s="39">
        <v>2.2296762743269808E-2</v>
      </c>
      <c r="C15" s="39">
        <v>7.5481037352395003E-2</v>
      </c>
      <c r="D15" s="39">
        <v>0.11912508540089246</v>
      </c>
      <c r="E15" s="39">
        <v>3.3019605863338256E-2</v>
      </c>
      <c r="F15" s="39">
        <v>3.6585337762224099E-2</v>
      </c>
      <c r="G15" s="39">
        <v>0.71349217087788042</v>
      </c>
    </row>
    <row r="16" spans="1:7" x14ac:dyDescent="0.25">
      <c r="B16" s="40"/>
      <c r="C16" s="40"/>
      <c r="D16" s="40"/>
      <c r="E16" s="40"/>
      <c r="F16" s="40"/>
      <c r="G16" s="40"/>
    </row>
    <row r="17" spans="1:7" ht="12.75" customHeight="1" x14ac:dyDescent="0.25">
      <c r="A17" s="7"/>
      <c r="B17" s="40"/>
      <c r="C17" s="40"/>
      <c r="D17" s="40"/>
      <c r="E17" s="40"/>
      <c r="F17" s="40"/>
      <c r="G17" s="40"/>
    </row>
    <row r="18" spans="1:7" ht="12.75" customHeight="1" x14ac:dyDescent="0.25">
      <c r="A18" s="7"/>
      <c r="B18" s="40"/>
      <c r="C18" s="40"/>
      <c r="D18" s="40"/>
      <c r="E18" s="40"/>
      <c r="F18" s="40"/>
      <c r="G18" s="40"/>
    </row>
    <row r="19" spans="1:7" ht="12.75" customHeight="1" x14ac:dyDescent="0.25">
      <c r="A19" s="7"/>
      <c r="B19" s="40"/>
      <c r="C19" s="40"/>
      <c r="D19" s="40"/>
      <c r="E19" s="40"/>
      <c r="F19" s="40"/>
      <c r="G19" s="40"/>
    </row>
    <row r="20" spans="1:7" ht="12.75" customHeight="1" x14ac:dyDescent="0.25">
      <c r="A20" s="7"/>
      <c r="B20" s="40"/>
      <c r="C20" s="40"/>
      <c r="D20" s="40"/>
      <c r="E20" s="40"/>
      <c r="F20" s="40"/>
      <c r="G20" s="40"/>
    </row>
    <row r="21" spans="1:7" ht="12.75" customHeight="1" x14ac:dyDescent="0.25">
      <c r="A21" s="7"/>
      <c r="B21" s="40"/>
      <c r="C21" s="40"/>
      <c r="D21" s="40"/>
      <c r="E21" s="40"/>
      <c r="F21" s="40"/>
      <c r="G21" s="40"/>
    </row>
    <row r="22" spans="1:7" ht="12.75" customHeight="1" x14ac:dyDescent="0.25">
      <c r="A22" s="7"/>
      <c r="B22" s="40"/>
      <c r="C22" s="40"/>
      <c r="D22" s="40"/>
      <c r="E22" s="40"/>
      <c r="F22" s="40"/>
      <c r="G22" s="40"/>
    </row>
    <row r="23" spans="1:7" ht="12.75" customHeight="1" x14ac:dyDescent="0.25">
      <c r="A23" s="7"/>
      <c r="B23" s="40"/>
      <c r="C23" s="40"/>
      <c r="D23" s="40"/>
      <c r="E23" s="40"/>
      <c r="F23" s="40"/>
      <c r="G23" s="40"/>
    </row>
    <row r="24" spans="1:7" ht="12.75" customHeight="1" x14ac:dyDescent="0.25">
      <c r="A24" s="7"/>
      <c r="B24" s="40"/>
      <c r="C24" s="40"/>
      <c r="D24" s="40"/>
      <c r="E24" s="40"/>
      <c r="F24" s="40"/>
      <c r="G24" s="40"/>
    </row>
    <row r="25" spans="1:7" ht="12.75" customHeight="1" x14ac:dyDescent="0.25">
      <c r="A25" s="7"/>
      <c r="B25" s="40"/>
      <c r="C25" s="40"/>
      <c r="D25" s="40"/>
      <c r="E25" s="40"/>
      <c r="F25" s="40"/>
      <c r="G25" s="40"/>
    </row>
    <row r="26" spans="1:7" ht="12.75" customHeight="1" x14ac:dyDescent="0.25">
      <c r="A26" s="7"/>
      <c r="B26" s="40"/>
      <c r="C26" s="40"/>
      <c r="D26" s="40"/>
      <c r="E26" s="40"/>
      <c r="F26" s="40"/>
      <c r="G26" s="40"/>
    </row>
    <row r="27" spans="1:7" ht="12.75" customHeight="1" x14ac:dyDescent="0.25">
      <c r="A27" s="7"/>
      <c r="B27" s="40"/>
      <c r="C27" s="40"/>
      <c r="D27" s="40"/>
      <c r="E27" s="40"/>
      <c r="F27" s="40"/>
      <c r="G27" s="40"/>
    </row>
    <row r="28" spans="1:7" ht="12.75" customHeight="1" x14ac:dyDescent="0.25">
      <c r="A28" s="7"/>
      <c r="B28" s="40"/>
      <c r="C28" s="40"/>
      <c r="D28" s="40"/>
      <c r="E28" s="40"/>
      <c r="F28" s="40"/>
      <c r="G28" s="40"/>
    </row>
    <row r="29" spans="1:7" ht="12.75" customHeight="1" x14ac:dyDescent="0.25">
      <c r="A29" s="7"/>
      <c r="B29" s="40"/>
      <c r="C29" s="40"/>
      <c r="D29" s="40"/>
      <c r="E29" s="40"/>
      <c r="F29" s="40"/>
      <c r="G29" s="40"/>
    </row>
    <row r="30" spans="1:7" ht="12.75" customHeight="1" x14ac:dyDescent="0.25">
      <c r="A30" s="7"/>
      <c r="B30" s="40"/>
      <c r="C30" s="40"/>
      <c r="D30" s="40"/>
      <c r="E30" s="40"/>
      <c r="F30" s="40"/>
      <c r="G30" s="40"/>
    </row>
    <row r="31" spans="1:7" ht="12.75" customHeight="1" x14ac:dyDescent="0.25">
      <c r="A31" s="7"/>
      <c r="B31" s="40"/>
      <c r="C31" s="40"/>
      <c r="D31" s="40"/>
      <c r="E31" s="40"/>
      <c r="F31" s="40"/>
      <c r="G31" s="40"/>
    </row>
    <row r="32" spans="1:7" ht="12.75" customHeight="1" x14ac:dyDescent="0.25">
      <c r="A32" s="7"/>
      <c r="B32" s="40"/>
      <c r="C32" s="40"/>
      <c r="D32" s="40"/>
      <c r="E32" s="40"/>
      <c r="F32" s="40"/>
      <c r="G32" s="40"/>
    </row>
    <row r="33" spans="1:7" ht="12.75" customHeight="1" x14ac:dyDescent="0.25">
      <c r="A33" s="7"/>
      <c r="B33" s="40"/>
      <c r="C33" s="40"/>
      <c r="D33" s="40"/>
      <c r="E33" s="40"/>
      <c r="F33" s="40"/>
      <c r="G33" s="40"/>
    </row>
    <row r="34" spans="1:7" ht="12.75" customHeight="1" x14ac:dyDescent="0.25">
      <c r="A34" s="7"/>
      <c r="B34" s="40"/>
      <c r="C34" s="40"/>
      <c r="D34" s="40"/>
      <c r="E34" s="40"/>
      <c r="F34" s="40"/>
      <c r="G34" s="40"/>
    </row>
    <row r="35" spans="1:7" ht="12.75" customHeight="1" x14ac:dyDescent="0.25">
      <c r="A35" s="7"/>
      <c r="B35" s="40"/>
      <c r="C35" s="40"/>
      <c r="D35" s="40"/>
      <c r="E35" s="40"/>
      <c r="F35" s="40"/>
      <c r="G35" s="40"/>
    </row>
    <row r="36" spans="1:7" ht="12.75" customHeight="1" x14ac:dyDescent="0.25">
      <c r="A36" s="7"/>
      <c r="B36" s="40"/>
      <c r="C36" s="40"/>
      <c r="D36" s="40"/>
      <c r="E36" s="40"/>
      <c r="F36" s="40"/>
      <c r="G36" s="40"/>
    </row>
    <row r="37" spans="1:7" ht="12.75" customHeight="1" x14ac:dyDescent="0.25">
      <c r="A37" s="7"/>
      <c r="B37" s="40"/>
      <c r="C37" s="40"/>
      <c r="D37" s="40"/>
      <c r="E37" s="40"/>
      <c r="F37" s="40"/>
      <c r="G37" s="40"/>
    </row>
    <row r="38" spans="1:7" ht="12.75" customHeight="1" x14ac:dyDescent="0.25">
      <c r="A38" s="7"/>
      <c r="B38" s="40"/>
      <c r="C38" s="40"/>
      <c r="D38" s="40"/>
      <c r="E38" s="40"/>
      <c r="F38" s="40"/>
      <c r="G38" s="40"/>
    </row>
    <row r="39" spans="1:7" ht="12.75" customHeight="1" x14ac:dyDescent="0.25">
      <c r="A39" s="7"/>
      <c r="B39" s="40"/>
      <c r="C39" s="40"/>
      <c r="D39" s="40"/>
      <c r="E39" s="40"/>
      <c r="F39" s="40"/>
      <c r="G39" s="40"/>
    </row>
    <row r="40" spans="1:7" ht="12.75" customHeight="1" x14ac:dyDescent="0.25">
      <c r="A40" s="7"/>
      <c r="B40" s="40"/>
      <c r="C40" s="40"/>
      <c r="D40" s="40"/>
      <c r="E40" s="40"/>
      <c r="F40" s="40"/>
      <c r="G40" s="40"/>
    </row>
    <row r="41" spans="1:7" ht="12.75" customHeight="1" x14ac:dyDescent="0.25">
      <c r="A41" s="7"/>
      <c r="B41" s="40"/>
      <c r="C41" s="40"/>
      <c r="D41" s="40"/>
      <c r="E41" s="40"/>
      <c r="F41" s="40"/>
      <c r="G41" s="40"/>
    </row>
    <row r="42" spans="1:7" ht="12.75" customHeight="1" x14ac:dyDescent="0.25">
      <c r="A42" s="7"/>
      <c r="B42" s="40"/>
      <c r="C42" s="40"/>
      <c r="D42" s="40"/>
      <c r="E42" s="40"/>
      <c r="F42" s="40"/>
      <c r="G42" s="40"/>
    </row>
    <row r="43" spans="1:7" ht="12.75" customHeight="1" x14ac:dyDescent="0.25">
      <c r="A43" s="7"/>
      <c r="B43" s="40"/>
      <c r="C43" s="40"/>
      <c r="D43" s="40"/>
      <c r="E43" s="40"/>
      <c r="F43" s="40"/>
      <c r="G43" s="40"/>
    </row>
    <row r="44" spans="1:7" ht="12.75" customHeight="1" x14ac:dyDescent="0.25">
      <c r="A44" s="7"/>
      <c r="B44" s="40"/>
      <c r="C44" s="40"/>
      <c r="D44" s="40"/>
      <c r="E44" s="40"/>
      <c r="F44" s="40"/>
      <c r="G44" s="40"/>
    </row>
    <row r="45" spans="1:7" ht="12.75" customHeight="1" x14ac:dyDescent="0.25">
      <c r="A45" s="7"/>
      <c r="B45" s="40"/>
      <c r="C45" s="40"/>
      <c r="D45" s="40"/>
      <c r="E45" s="40"/>
      <c r="F45" s="40"/>
      <c r="G45" s="40"/>
    </row>
    <row r="46" spans="1:7" ht="12.75" customHeight="1" x14ac:dyDescent="0.25">
      <c r="A46" s="7"/>
      <c r="B46" s="40"/>
      <c r="C46" s="40"/>
      <c r="D46" s="40"/>
      <c r="E46" s="40"/>
      <c r="F46" s="40"/>
      <c r="G46" s="40"/>
    </row>
    <row r="47" spans="1:7" ht="12.75" customHeight="1" x14ac:dyDescent="0.25">
      <c r="A47" s="7"/>
      <c r="B47" s="40"/>
      <c r="C47" s="40"/>
      <c r="D47" s="40"/>
      <c r="E47" s="40"/>
      <c r="F47" s="40"/>
      <c r="G47" s="40"/>
    </row>
    <row r="48" spans="1:7" ht="12.75" customHeight="1" x14ac:dyDescent="0.25">
      <c r="A48" s="7"/>
      <c r="B48" s="40"/>
      <c r="C48" s="40"/>
      <c r="D48" s="40"/>
      <c r="E48" s="40"/>
      <c r="F48" s="40"/>
      <c r="G48" s="40"/>
    </row>
    <row r="49" spans="1:7" ht="12.75" customHeight="1" x14ac:dyDescent="0.25">
      <c r="A49" s="7"/>
      <c r="B49" s="40"/>
      <c r="C49" s="40"/>
      <c r="D49" s="40"/>
      <c r="E49" s="40"/>
      <c r="F49" s="40"/>
      <c r="G49" s="40"/>
    </row>
    <row r="50" spans="1:7" ht="12.75" customHeight="1" x14ac:dyDescent="0.25">
      <c r="A50" s="7"/>
      <c r="B50" s="40"/>
      <c r="C50" s="40"/>
      <c r="D50" s="40"/>
      <c r="E50" s="40"/>
      <c r="F50" s="40"/>
      <c r="G50" s="40"/>
    </row>
    <row r="51" spans="1:7" ht="12.75" customHeight="1" x14ac:dyDescent="0.25">
      <c r="A51" s="7"/>
      <c r="B51" s="40"/>
      <c r="C51" s="40"/>
      <c r="D51" s="40"/>
      <c r="E51" s="40"/>
      <c r="F51" s="40"/>
      <c r="G51" s="40"/>
    </row>
    <row r="52" spans="1:7" ht="12.75" customHeight="1" x14ac:dyDescent="0.25">
      <c r="A52" s="7"/>
      <c r="B52" s="40"/>
      <c r="C52" s="40"/>
      <c r="D52" s="40"/>
      <c r="E52" s="40"/>
      <c r="F52" s="40"/>
      <c r="G52" s="40"/>
    </row>
    <row r="53" spans="1:7" ht="12.75" customHeight="1" x14ac:dyDescent="0.25">
      <c r="A53" s="7"/>
      <c r="B53" s="40"/>
      <c r="C53" s="40"/>
      <c r="D53" s="40"/>
      <c r="E53" s="40"/>
      <c r="F53" s="40"/>
      <c r="G53" s="40"/>
    </row>
    <row r="54" spans="1:7" ht="12.75" customHeight="1" x14ac:dyDescent="0.25">
      <c r="A54" s="7"/>
      <c r="B54" s="40"/>
      <c r="C54" s="40"/>
      <c r="D54" s="40"/>
      <c r="E54" s="40"/>
      <c r="F54" s="40"/>
      <c r="G54" s="40"/>
    </row>
    <row r="55" spans="1:7" ht="12.75" customHeight="1" x14ac:dyDescent="0.25">
      <c r="A55" s="7"/>
      <c r="B55" s="40"/>
      <c r="C55" s="40"/>
      <c r="D55" s="40"/>
      <c r="E55" s="40"/>
      <c r="F55" s="40"/>
      <c r="G55" s="40"/>
    </row>
    <row r="56" spans="1:7" ht="12.75" customHeight="1" x14ac:dyDescent="0.25">
      <c r="A56" s="7"/>
      <c r="B56" s="40"/>
      <c r="C56" s="40"/>
      <c r="D56" s="40"/>
      <c r="E56" s="40"/>
      <c r="F56" s="40"/>
      <c r="G56" s="40"/>
    </row>
    <row r="57" spans="1:7" ht="12.75" customHeight="1" x14ac:dyDescent="0.25">
      <c r="A57" s="7"/>
      <c r="B57" s="40"/>
      <c r="C57" s="40"/>
      <c r="D57" s="40"/>
      <c r="E57" s="40"/>
      <c r="F57" s="40"/>
      <c r="G57" s="40"/>
    </row>
    <row r="58" spans="1:7" ht="12.75" customHeight="1" x14ac:dyDescent="0.25">
      <c r="A58" s="7"/>
      <c r="B58" s="40"/>
      <c r="C58" s="40"/>
      <c r="D58" s="40"/>
      <c r="E58" s="40"/>
      <c r="F58" s="40"/>
      <c r="G58" s="40"/>
    </row>
    <row r="59" spans="1:7" ht="12.75" customHeight="1" x14ac:dyDescent="0.25">
      <c r="A59" s="7"/>
      <c r="B59" s="40"/>
      <c r="C59" s="40"/>
      <c r="D59" s="40"/>
      <c r="E59" s="40"/>
      <c r="F59" s="40"/>
      <c r="G59" s="40"/>
    </row>
    <row r="60" spans="1:7" ht="12.75" customHeight="1" x14ac:dyDescent="0.25">
      <c r="A60" s="7"/>
      <c r="B60" s="40"/>
      <c r="C60" s="40"/>
      <c r="D60" s="40"/>
      <c r="E60" s="40"/>
      <c r="F60" s="40"/>
      <c r="G60" s="40"/>
    </row>
    <row r="61" spans="1:7" ht="12.75" customHeight="1" x14ac:dyDescent="0.25">
      <c r="A61" s="7"/>
      <c r="B61" s="40"/>
      <c r="C61" s="40"/>
      <c r="D61" s="40"/>
      <c r="E61" s="40"/>
      <c r="F61" s="40"/>
      <c r="G61" s="40"/>
    </row>
    <row r="62" spans="1:7" ht="12.75" customHeight="1" x14ac:dyDescent="0.25">
      <c r="A62" s="7"/>
      <c r="B62" s="40"/>
      <c r="C62" s="40"/>
      <c r="D62" s="40"/>
      <c r="E62" s="40"/>
      <c r="F62" s="40"/>
      <c r="G62" s="40"/>
    </row>
    <row r="63" spans="1:7" ht="12.75" customHeight="1" x14ac:dyDescent="0.25">
      <c r="A63" s="7"/>
      <c r="B63" s="40"/>
      <c r="C63" s="40"/>
      <c r="D63" s="40"/>
      <c r="E63" s="40"/>
      <c r="F63" s="40"/>
      <c r="G63" s="40"/>
    </row>
    <row r="64" spans="1:7" ht="12.75" customHeight="1" x14ac:dyDescent="0.25">
      <c r="A64" s="7"/>
      <c r="B64" s="40"/>
      <c r="C64" s="40"/>
      <c r="D64" s="40"/>
      <c r="E64" s="40"/>
      <c r="F64" s="40"/>
      <c r="G64" s="40"/>
    </row>
    <row r="65" spans="1:7" x14ac:dyDescent="0.25">
      <c r="A65" s="7"/>
      <c r="B65" s="40"/>
      <c r="C65" s="40"/>
      <c r="D65" s="40"/>
      <c r="E65" s="40"/>
      <c r="F65" s="40"/>
      <c r="G65" s="40"/>
    </row>
    <row r="66" spans="1:7" x14ac:dyDescent="0.25">
      <c r="A66" s="7"/>
      <c r="B66" s="40"/>
      <c r="C66" s="40"/>
      <c r="D66" s="40"/>
      <c r="E66" s="40"/>
      <c r="F66" s="40"/>
      <c r="G66" s="40"/>
    </row>
    <row r="67" spans="1:7" x14ac:dyDescent="0.25">
      <c r="A67" s="7"/>
      <c r="B67" s="40"/>
      <c r="C67" s="40"/>
      <c r="D67" s="40"/>
      <c r="E67" s="40"/>
      <c r="F67" s="40"/>
      <c r="G67" s="40"/>
    </row>
    <row r="68" spans="1:7" x14ac:dyDescent="0.25">
      <c r="A68" s="7"/>
      <c r="B68" s="40"/>
      <c r="C68" s="40"/>
      <c r="D68" s="40"/>
      <c r="E68" s="40"/>
      <c r="F68" s="40"/>
      <c r="G68" s="40"/>
    </row>
    <row r="69" spans="1:7" x14ac:dyDescent="0.25">
      <c r="A69" s="7"/>
      <c r="B69" s="40"/>
      <c r="C69" s="40"/>
      <c r="D69" s="40"/>
      <c r="E69" s="40"/>
      <c r="F69" s="40"/>
      <c r="G69" s="40"/>
    </row>
    <row r="70" spans="1:7" x14ac:dyDescent="0.25">
      <c r="A70" s="7"/>
      <c r="B70" s="40"/>
      <c r="C70" s="40"/>
      <c r="D70" s="40"/>
      <c r="E70" s="40"/>
      <c r="F70" s="40"/>
      <c r="G70" s="40"/>
    </row>
    <row r="71" spans="1:7" x14ac:dyDescent="0.25">
      <c r="A71" s="7"/>
      <c r="B71" s="40"/>
      <c r="C71" s="40"/>
      <c r="D71" s="40"/>
      <c r="E71" s="40"/>
      <c r="F71" s="40"/>
      <c r="G71" s="40"/>
    </row>
    <row r="72" spans="1:7" x14ac:dyDescent="0.25">
      <c r="A72" s="7"/>
      <c r="B72" s="40"/>
      <c r="C72" s="40"/>
      <c r="D72" s="40"/>
      <c r="E72" s="40"/>
      <c r="F72" s="40"/>
      <c r="G72" s="40"/>
    </row>
    <row r="73" spans="1:7" x14ac:dyDescent="0.25">
      <c r="A73" s="7"/>
      <c r="B73" s="40"/>
      <c r="C73" s="40"/>
      <c r="D73" s="40"/>
      <c r="E73" s="40"/>
      <c r="F73" s="40"/>
      <c r="G73" s="40"/>
    </row>
    <row r="74" spans="1:7" x14ac:dyDescent="0.25">
      <c r="A74" s="7"/>
      <c r="B74" s="40"/>
      <c r="C74" s="40"/>
      <c r="D74" s="40"/>
      <c r="E74" s="40"/>
      <c r="F74" s="40"/>
      <c r="G74" s="40"/>
    </row>
    <row r="75" spans="1:7" x14ac:dyDescent="0.25">
      <c r="A75" s="7"/>
      <c r="B75" s="40"/>
      <c r="C75" s="40"/>
      <c r="D75" s="40"/>
      <c r="E75" s="40"/>
      <c r="F75" s="40"/>
      <c r="G75" s="40"/>
    </row>
    <row r="76" spans="1:7" x14ac:dyDescent="0.25">
      <c r="A76" s="7"/>
      <c r="B76" s="40"/>
      <c r="C76" s="40"/>
      <c r="D76" s="40"/>
      <c r="E76" s="40"/>
      <c r="F76" s="40"/>
      <c r="G76" s="40"/>
    </row>
    <row r="77" spans="1:7" x14ac:dyDescent="0.25">
      <c r="A77" s="7"/>
      <c r="B77" s="40"/>
      <c r="C77" s="40"/>
      <c r="D77" s="40"/>
      <c r="E77" s="40"/>
      <c r="F77" s="40"/>
      <c r="G77" s="40"/>
    </row>
    <row r="78" spans="1:7" x14ac:dyDescent="0.25">
      <c r="A78" s="7"/>
      <c r="B78" s="40"/>
      <c r="C78" s="40"/>
      <c r="D78" s="40"/>
      <c r="E78" s="40"/>
      <c r="F78" s="40"/>
      <c r="G78" s="40"/>
    </row>
    <row r="79" spans="1:7" x14ac:dyDescent="0.25">
      <c r="A79" s="7"/>
      <c r="B79" s="40"/>
      <c r="C79" s="40"/>
      <c r="D79" s="40"/>
      <c r="E79" s="40"/>
      <c r="F79" s="40"/>
      <c r="G79" s="40"/>
    </row>
    <row r="80" spans="1:7" x14ac:dyDescent="0.25">
      <c r="A80" s="7"/>
      <c r="B80" s="40"/>
      <c r="C80" s="40"/>
      <c r="D80" s="40"/>
      <c r="E80" s="40"/>
      <c r="F80" s="40"/>
      <c r="G80" s="40"/>
    </row>
    <row r="81" spans="1:7" x14ac:dyDescent="0.25">
      <c r="A81" s="7"/>
      <c r="B81" s="40"/>
      <c r="C81" s="40"/>
      <c r="D81" s="40"/>
      <c r="E81" s="40"/>
      <c r="F81" s="40"/>
      <c r="G81" s="40"/>
    </row>
    <row r="82" spans="1:7" x14ac:dyDescent="0.25">
      <c r="A82" s="7"/>
      <c r="B82" s="40"/>
      <c r="C82" s="40"/>
      <c r="D82" s="40"/>
      <c r="E82" s="40"/>
      <c r="F82" s="40"/>
      <c r="G82" s="40"/>
    </row>
    <row r="83" spans="1:7" x14ac:dyDescent="0.25">
      <c r="A83" s="7"/>
      <c r="B83" s="40"/>
      <c r="C83" s="40"/>
      <c r="D83" s="40"/>
      <c r="E83" s="40"/>
      <c r="F83" s="40"/>
      <c r="G83" s="40"/>
    </row>
    <row r="84" spans="1:7" x14ac:dyDescent="0.25">
      <c r="A84" s="7"/>
      <c r="B84" s="40"/>
      <c r="C84" s="40"/>
      <c r="D84" s="40"/>
      <c r="E84" s="40"/>
      <c r="F84" s="40"/>
      <c r="G84" s="40"/>
    </row>
    <row r="85" spans="1:7" x14ac:dyDescent="0.25">
      <c r="A85" s="7"/>
      <c r="B85" s="40"/>
      <c r="C85" s="40"/>
      <c r="D85" s="40"/>
      <c r="E85" s="40"/>
      <c r="F85" s="40"/>
      <c r="G85" s="40"/>
    </row>
    <row r="86" spans="1:7" x14ac:dyDescent="0.25">
      <c r="A86" s="7"/>
      <c r="B86" s="40"/>
      <c r="C86" s="40"/>
      <c r="D86" s="40"/>
      <c r="E86" s="40"/>
      <c r="F86" s="40"/>
      <c r="G86" s="40"/>
    </row>
    <row r="87" spans="1:7" x14ac:dyDescent="0.25">
      <c r="A87" s="7"/>
      <c r="B87" s="40"/>
      <c r="C87" s="40"/>
      <c r="D87" s="40"/>
      <c r="E87" s="40"/>
      <c r="F87" s="40"/>
      <c r="G87" s="40"/>
    </row>
    <row r="88" spans="1:7" x14ac:dyDescent="0.25">
      <c r="A88" s="7"/>
      <c r="B88" s="40"/>
      <c r="C88" s="40"/>
      <c r="D88" s="40"/>
      <c r="E88" s="40"/>
      <c r="F88" s="40"/>
      <c r="G88" s="40"/>
    </row>
    <row r="89" spans="1:7" x14ac:dyDescent="0.25">
      <c r="A89" s="7"/>
      <c r="B89" s="40"/>
      <c r="C89" s="40"/>
      <c r="D89" s="40"/>
      <c r="E89" s="40"/>
      <c r="F89" s="40"/>
      <c r="G89" s="40"/>
    </row>
    <row r="90" spans="1:7" x14ac:dyDescent="0.25">
      <c r="A90" s="7"/>
      <c r="B90" s="40"/>
      <c r="C90" s="40"/>
      <c r="D90" s="40"/>
      <c r="E90" s="40"/>
      <c r="F90" s="40"/>
      <c r="G90" s="40"/>
    </row>
    <row r="91" spans="1:7" x14ac:dyDescent="0.25">
      <c r="A91" s="7"/>
      <c r="B91" s="40"/>
      <c r="C91" s="40"/>
      <c r="D91" s="40"/>
      <c r="E91" s="40"/>
      <c r="F91" s="40"/>
      <c r="G91" s="40"/>
    </row>
    <row r="92" spans="1:7" x14ac:dyDescent="0.25">
      <c r="A92" s="7"/>
      <c r="B92" s="40"/>
      <c r="C92" s="40"/>
      <c r="D92" s="40"/>
      <c r="E92" s="40"/>
      <c r="F92" s="40"/>
      <c r="G92" s="40"/>
    </row>
    <row r="93" spans="1:7" x14ac:dyDescent="0.25">
      <c r="A93" s="7"/>
      <c r="B93" s="40"/>
      <c r="C93" s="40"/>
      <c r="D93" s="40"/>
      <c r="E93" s="40"/>
      <c r="F93" s="40"/>
      <c r="G93" s="40"/>
    </row>
    <row r="94" spans="1:7" x14ac:dyDescent="0.25">
      <c r="A94" s="7"/>
      <c r="B94" s="40"/>
      <c r="C94" s="40"/>
      <c r="D94" s="40"/>
      <c r="E94" s="40"/>
      <c r="F94" s="40"/>
      <c r="G94" s="40"/>
    </row>
    <row r="95" spans="1:7" x14ac:dyDescent="0.25">
      <c r="A95" s="7"/>
      <c r="B95" s="40"/>
      <c r="C95" s="40"/>
      <c r="D95" s="40"/>
      <c r="E95" s="40"/>
      <c r="F95" s="40"/>
      <c r="G95" s="40"/>
    </row>
    <row r="96" spans="1:7" x14ac:dyDescent="0.25">
      <c r="A96" s="7"/>
      <c r="B96" s="40"/>
      <c r="C96" s="40"/>
      <c r="D96" s="40"/>
      <c r="E96" s="40"/>
      <c r="F96" s="40"/>
      <c r="G96" s="40"/>
    </row>
    <row r="97" spans="1:7" x14ac:dyDescent="0.25">
      <c r="A97" s="7"/>
      <c r="B97" s="40"/>
      <c r="C97" s="40"/>
      <c r="D97" s="40"/>
      <c r="E97" s="40"/>
      <c r="F97" s="40"/>
      <c r="G97" s="40"/>
    </row>
    <row r="98" spans="1:7" x14ac:dyDescent="0.25">
      <c r="A98" s="7"/>
      <c r="B98" s="40"/>
      <c r="C98" s="40"/>
      <c r="D98" s="40"/>
      <c r="E98" s="40"/>
      <c r="F98" s="40"/>
      <c r="G98" s="40"/>
    </row>
    <row r="99" spans="1:7" x14ac:dyDescent="0.25">
      <c r="A99" s="7"/>
      <c r="B99" s="40"/>
      <c r="C99" s="40"/>
      <c r="D99" s="40"/>
      <c r="E99" s="40"/>
      <c r="F99" s="40"/>
      <c r="G99" s="40"/>
    </row>
    <row r="100" spans="1:7" x14ac:dyDescent="0.25">
      <c r="A100" s="7"/>
      <c r="B100" s="40"/>
      <c r="C100" s="40"/>
      <c r="D100" s="40"/>
      <c r="E100" s="40"/>
      <c r="F100" s="40"/>
      <c r="G100" s="40"/>
    </row>
    <row r="101" spans="1:7" x14ac:dyDescent="0.25">
      <c r="A101" s="7"/>
      <c r="B101" s="40"/>
      <c r="C101" s="40"/>
      <c r="D101" s="40"/>
      <c r="E101" s="40"/>
      <c r="F101" s="40"/>
      <c r="G101" s="40"/>
    </row>
    <row r="102" spans="1:7" x14ac:dyDescent="0.25">
      <c r="B102" s="40"/>
      <c r="C102" s="40"/>
      <c r="D102" s="40"/>
      <c r="E102" s="40"/>
      <c r="F102" s="40"/>
      <c r="G102" s="40"/>
    </row>
    <row r="103" spans="1:7" x14ac:dyDescent="0.25">
      <c r="B103" s="40"/>
      <c r="C103" s="40"/>
      <c r="D103" s="40"/>
      <c r="E103" s="40"/>
      <c r="F103" s="40"/>
      <c r="G103" s="40"/>
    </row>
    <row r="104" spans="1:7" x14ac:dyDescent="0.25">
      <c r="A104" s="7"/>
      <c r="B104" s="40"/>
      <c r="C104" s="40"/>
      <c r="D104" s="40"/>
      <c r="E104" s="40"/>
      <c r="F104" s="40"/>
      <c r="G104" s="40"/>
    </row>
    <row r="105" spans="1:7" x14ac:dyDescent="0.25">
      <c r="A105" s="7"/>
      <c r="B105" s="40"/>
      <c r="C105" s="40"/>
      <c r="D105" s="40"/>
      <c r="E105" s="40"/>
      <c r="F105" s="40"/>
      <c r="G105" s="40"/>
    </row>
    <row r="106" spans="1:7" x14ac:dyDescent="0.25">
      <c r="B106" s="40"/>
      <c r="C106" s="40"/>
      <c r="D106" s="40"/>
      <c r="E106" s="40"/>
      <c r="F106" s="40"/>
      <c r="G106" s="40"/>
    </row>
    <row r="107" spans="1:7" x14ac:dyDescent="0.25">
      <c r="B107" s="40"/>
      <c r="C107" s="40"/>
      <c r="D107" s="40"/>
      <c r="E107" s="40"/>
      <c r="F107" s="40"/>
      <c r="G107" s="40"/>
    </row>
  </sheetData>
  <pageMargins left="0.75" right="0.75" top="1" bottom="1" header="0.5" footer="0.5"/>
  <pageSetup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78" zoomScaleNormal="78" workbookViewId="0">
      <pane xSplit="1" ySplit="5" topLeftCell="B6" activePane="bottomRight" state="frozen"/>
      <selection pane="topRight" activeCell="F1" sqref="F1"/>
      <selection pane="bottomLeft" activeCell="A2" sqref="A2"/>
      <selection pane="bottomRight" activeCell="H30" sqref="H30"/>
    </sheetView>
  </sheetViews>
  <sheetFormatPr defaultRowHeight="15" x14ac:dyDescent="0.25"/>
  <cols>
    <col min="1" max="1" width="36.5703125" style="3" bestFit="1" customWidth="1"/>
    <col min="2" max="6" width="11" style="3" customWidth="1"/>
    <col min="7" max="10" width="14.85546875" style="3" bestFit="1" customWidth="1"/>
    <col min="11" max="11" width="14.85546875" style="3" customWidth="1"/>
    <col min="12" max="14" width="14.85546875" style="3" bestFit="1" customWidth="1"/>
    <col min="15" max="15" width="14.85546875" style="3" customWidth="1"/>
    <col min="16" max="18" width="14.85546875" style="3" bestFit="1" customWidth="1"/>
    <col min="19" max="19" width="14.85546875" style="3" customWidth="1"/>
    <col min="20" max="22" width="14.85546875" style="3" bestFit="1" customWidth="1"/>
    <col min="23" max="23" width="14.85546875" style="3" customWidth="1"/>
    <col min="24" max="26" width="14.85546875" style="3" bestFit="1" customWidth="1"/>
    <col min="27" max="27" width="14.85546875" style="3" customWidth="1"/>
    <col min="28" max="30" width="14.85546875" style="3" bestFit="1" customWidth="1"/>
    <col min="31" max="31" width="14.85546875" style="3" customWidth="1"/>
    <col min="32" max="34" width="14.85546875" style="3" bestFit="1" customWidth="1"/>
    <col min="35" max="35" width="14.85546875" style="3" customWidth="1"/>
    <col min="36" max="38" width="14.85546875" style="3" bestFit="1" customWidth="1"/>
    <col min="39" max="39" width="14.85546875" style="3" customWidth="1"/>
    <col min="40" max="42" width="14.85546875" style="3" bestFit="1" customWidth="1"/>
    <col min="43" max="43" width="14.85546875" style="3" customWidth="1"/>
    <col min="44" max="46" width="14.85546875" style="3" bestFit="1" customWidth="1"/>
    <col min="47" max="47" width="14.85546875" style="3" customWidth="1"/>
    <col min="48" max="50" width="14.85546875" style="3" bestFit="1" customWidth="1"/>
    <col min="51" max="51" width="14.85546875" style="3" customWidth="1"/>
    <col min="52" max="54" width="14.85546875" style="3" bestFit="1" customWidth="1"/>
    <col min="55" max="55" width="14.85546875" style="3" customWidth="1"/>
    <col min="56" max="58" width="14.85546875" style="3" bestFit="1" customWidth="1"/>
    <col min="59" max="59" width="14.85546875" style="3" customWidth="1"/>
    <col min="60" max="62" width="14.85546875" style="3" bestFit="1" customWidth="1"/>
    <col min="63" max="63" width="14.85546875" style="3" customWidth="1"/>
    <col min="64" max="66" width="14.85546875" style="3" bestFit="1" customWidth="1"/>
    <col min="67" max="67" width="14.85546875" style="3" customWidth="1"/>
    <col min="68" max="70" width="14.85546875" style="3" bestFit="1" customWidth="1"/>
    <col min="71" max="71" width="14.85546875" style="3" customWidth="1"/>
    <col min="72" max="74" width="14.85546875" style="3" bestFit="1" customWidth="1"/>
    <col min="75" max="75" width="14.85546875" style="3" customWidth="1"/>
    <col min="76" max="78" width="14.85546875" style="3" bestFit="1" customWidth="1"/>
    <col min="79" max="79" width="14.85546875" style="3" customWidth="1"/>
    <col min="80" max="82" width="14.85546875" style="3" bestFit="1" customWidth="1"/>
    <col min="83" max="83" width="14.85546875" style="3" customWidth="1"/>
    <col min="84" max="86" width="14.85546875" style="3" bestFit="1" customWidth="1"/>
    <col min="87" max="87" width="14.85546875" style="3" customWidth="1"/>
    <col min="88" max="90" width="14.85546875" style="3" bestFit="1" customWidth="1"/>
    <col min="91" max="91" width="14.85546875" style="3" customWidth="1"/>
    <col min="92" max="94" width="14.85546875" style="3" bestFit="1" customWidth="1"/>
    <col min="95" max="95" width="14.85546875" style="3" customWidth="1"/>
    <col min="96" max="98" width="14.85546875" style="3" bestFit="1" customWidth="1"/>
    <col min="99" max="99" width="14.85546875" style="3" customWidth="1"/>
    <col min="100" max="16384" width="9.140625" style="3"/>
  </cols>
  <sheetData>
    <row r="1" spans="1:6" ht="18.75" x14ac:dyDescent="0.3">
      <c r="A1" s="13" t="s">
        <v>137</v>
      </c>
    </row>
    <row r="2" spans="1:6" x14ac:dyDescent="0.25">
      <c r="A2" s="3" t="s">
        <v>136</v>
      </c>
    </row>
    <row r="4" spans="1:6" x14ac:dyDescent="0.25">
      <c r="B4" s="3" t="s">
        <v>116</v>
      </c>
      <c r="C4" s="3" t="s">
        <v>132</v>
      </c>
      <c r="D4" s="3" t="s">
        <v>117</v>
      </c>
      <c r="E4" s="3" t="s">
        <v>118</v>
      </c>
      <c r="F4" s="3" t="s">
        <v>118</v>
      </c>
    </row>
    <row r="5" spans="1:6" x14ac:dyDescent="0.25">
      <c r="B5" s="3" t="s">
        <v>119</v>
      </c>
      <c r="C5" s="3" t="s">
        <v>119</v>
      </c>
      <c r="D5" s="3" t="s">
        <v>119</v>
      </c>
      <c r="E5" s="3" t="s">
        <v>120</v>
      </c>
      <c r="F5" s="3" t="s">
        <v>119</v>
      </c>
    </row>
    <row r="6" spans="1:6" x14ac:dyDescent="0.25">
      <c r="A6" s="3" t="s">
        <v>72</v>
      </c>
      <c r="B6" s="3">
        <v>95.735224988148161</v>
      </c>
      <c r="C6" s="3">
        <v>103.35088756592593</v>
      </c>
      <c r="D6" s="3">
        <v>105.92117368592592</v>
      </c>
      <c r="E6" s="3">
        <v>106.58754416148147</v>
      </c>
      <c r="F6" s="3">
        <v>107.09525500000001</v>
      </c>
    </row>
    <row r="7" spans="1:6" x14ac:dyDescent="0.25">
      <c r="A7" s="3" t="s">
        <v>133</v>
      </c>
      <c r="B7" s="3">
        <v>76.872571948463673</v>
      </c>
      <c r="C7" s="3">
        <v>82.633090598769897</v>
      </c>
      <c r="D7" s="3">
        <v>75.475937197457995</v>
      </c>
      <c r="E7" s="3">
        <v>74.841654712104926</v>
      </c>
      <c r="F7" s="3">
        <v>73.984037999999998</v>
      </c>
    </row>
    <row r="8" spans="1:6" x14ac:dyDescent="0.25">
      <c r="A8" s="3" t="s">
        <v>134</v>
      </c>
      <c r="B8" s="3">
        <v>61.052524555686631</v>
      </c>
      <c r="C8" s="3">
        <v>67.435339110938145</v>
      </c>
      <c r="D8" s="3">
        <v>68.521687018829098</v>
      </c>
      <c r="E8" s="3">
        <v>68.660776554957636</v>
      </c>
      <c r="F8" s="3">
        <v>71.301766999999998</v>
      </c>
    </row>
    <row r="9" spans="1:6" x14ac:dyDescent="0.25">
      <c r="A9" s="3" t="s">
        <v>66</v>
      </c>
      <c r="B9" s="3">
        <v>48.767496978710646</v>
      </c>
      <c r="C9" s="3">
        <v>48.467619979610191</v>
      </c>
      <c r="D9" s="3">
        <v>59.413130446776613</v>
      </c>
      <c r="E9" s="3">
        <v>64.735947180809589</v>
      </c>
      <c r="F9" s="3">
        <v>62.505611999999999</v>
      </c>
    </row>
    <row r="10" spans="1:6" x14ac:dyDescent="0.25">
      <c r="A10" s="3" t="s">
        <v>123</v>
      </c>
      <c r="B10" s="3">
        <v>43.369935090432961</v>
      </c>
      <c r="C10" s="3">
        <v>42.260256580656424</v>
      </c>
      <c r="D10" s="3">
        <v>37.808332083100552</v>
      </c>
      <c r="E10" s="3">
        <v>35.919236524790499</v>
      </c>
      <c r="F10" s="3">
        <v>37.834752999999999</v>
      </c>
    </row>
    <row r="11" spans="1:6" x14ac:dyDescent="0.25">
      <c r="A11" s="3" t="s">
        <v>73</v>
      </c>
      <c r="B11" s="3">
        <v>24.152463759078479</v>
      </c>
      <c r="C11" s="3">
        <v>24.629209362615985</v>
      </c>
      <c r="D11" s="3">
        <v>23.893399610305213</v>
      </c>
      <c r="E11" s="3">
        <v>24.80856580866535</v>
      </c>
      <c r="F11" s="3">
        <v>25.876180000000002</v>
      </c>
    </row>
    <row r="12" spans="1:6" x14ac:dyDescent="0.25">
      <c r="A12" s="3" t="s">
        <v>127</v>
      </c>
      <c r="B12" s="3">
        <v>23.709251859609402</v>
      </c>
      <c r="C12" s="3">
        <v>25.711260759570486</v>
      </c>
      <c r="D12" s="3">
        <v>24.14622810081957</v>
      </c>
      <c r="E12" s="3">
        <v>24.275366416261377</v>
      </c>
      <c r="F12" s="3">
        <v>24.943650000000002</v>
      </c>
    </row>
    <row r="13" spans="1:6" x14ac:dyDescent="0.25">
      <c r="A13" s="3" t="s">
        <v>128</v>
      </c>
      <c r="B13" s="3">
        <v>13.761520778097982</v>
      </c>
      <c r="C13" s="3">
        <v>14.511139596541788</v>
      </c>
      <c r="D13" s="3">
        <v>13.178483919308356</v>
      </c>
      <c r="E13" s="3">
        <v>14.187230230547549</v>
      </c>
      <c r="F13" s="3">
        <v>16.056650000000001</v>
      </c>
    </row>
    <row r="14" spans="1:6" x14ac:dyDescent="0.25">
      <c r="A14" s="3" t="s">
        <v>141</v>
      </c>
      <c r="B14" s="3">
        <v>15.24178499091826</v>
      </c>
      <c r="C14" s="3">
        <v>16.045835633366966</v>
      </c>
      <c r="D14" s="3">
        <v>14.925190050454086</v>
      </c>
      <c r="E14" s="3">
        <v>14.874936885301041</v>
      </c>
      <c r="F14" s="3">
        <v>14.940265999999999</v>
      </c>
    </row>
    <row r="15" spans="1:6" x14ac:dyDescent="0.25">
      <c r="A15" s="3" t="s">
        <v>142</v>
      </c>
      <c r="B15" s="3">
        <v>13.34199161861758</v>
      </c>
      <c r="C15" s="3">
        <v>13.123419742271624</v>
      </c>
      <c r="D15" s="3">
        <v>13.264580745745054</v>
      </c>
      <c r="E15" s="3">
        <v>13.014133804098647</v>
      </c>
      <c r="F15" s="3">
        <v>13.109759</v>
      </c>
    </row>
    <row r="16" spans="1:6" x14ac:dyDescent="0.25">
      <c r="A16" s="3" t="s">
        <v>135</v>
      </c>
      <c r="B16" s="3">
        <v>13.141297707359705</v>
      </c>
      <c r="C16" s="3">
        <v>15.302237336770157</v>
      </c>
      <c r="D16" s="3">
        <v>13.539426837180306</v>
      </c>
      <c r="E16" s="3">
        <v>12.422778652414539</v>
      </c>
      <c r="F16" s="3">
        <v>12.097901999999999</v>
      </c>
    </row>
    <row r="17" spans="1:6" x14ac:dyDescent="0.25">
      <c r="A17" s="3" t="s">
        <v>143</v>
      </c>
      <c r="B17" s="3">
        <v>3.8218419500478005</v>
      </c>
      <c r="C17" s="3">
        <v>4.8142610504302104</v>
      </c>
      <c r="D17" s="3">
        <v>5.3207547363766734</v>
      </c>
      <c r="E17" s="3">
        <v>4.987805841300192</v>
      </c>
      <c r="F17" s="3">
        <v>5.378603</v>
      </c>
    </row>
    <row r="18" spans="1:6" x14ac:dyDescent="0.25">
      <c r="A18" s="3" t="s">
        <v>130</v>
      </c>
      <c r="B18" s="3">
        <v>3.4220942329916122</v>
      </c>
      <c r="C18" s="3">
        <v>3.7992971829760789</v>
      </c>
      <c r="D18" s="3">
        <v>3.8845086927617261</v>
      </c>
      <c r="E18" s="3">
        <v>3.617512628766697</v>
      </c>
      <c r="F18" s="3">
        <v>3.6572779999999998</v>
      </c>
    </row>
    <row r="20" spans="1:6" x14ac:dyDescent="0.25">
      <c r="A20" s="3" t="s">
        <v>140</v>
      </c>
    </row>
  </sheetData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"/>
  <sheetViews>
    <sheetView tabSelected="1" zoomScale="86" zoomScaleNormal="86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A27" sqref="A27"/>
    </sheetView>
  </sheetViews>
  <sheetFormatPr defaultColWidth="9.140625" defaultRowHeight="15" x14ac:dyDescent="0.25"/>
  <cols>
    <col min="1" max="1" width="28.85546875" style="3" customWidth="1"/>
    <col min="2" max="29" width="9.42578125" style="3" customWidth="1"/>
    <col min="30" max="32" width="10.28515625" style="3" bestFit="1" customWidth="1"/>
    <col min="33" max="33" width="9.85546875" style="3" bestFit="1" customWidth="1"/>
    <col min="34" max="34" width="9.28515625" style="3" bestFit="1" customWidth="1"/>
    <col min="35" max="37" width="9.140625" style="3"/>
    <col min="38" max="38" width="9.28515625" style="3" bestFit="1" customWidth="1"/>
    <col min="39" max="16384" width="9.140625" style="3"/>
  </cols>
  <sheetData>
    <row r="1" spans="1:38" ht="26.25" customHeight="1" x14ac:dyDescent="0.3">
      <c r="A1" s="13" t="s">
        <v>109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8" s="18" customFormat="1" ht="26.25" customHeight="1" x14ac:dyDescent="0.25">
      <c r="A2" s="17"/>
      <c r="B2" s="18">
        <v>2008</v>
      </c>
      <c r="F2" s="18">
        <v>2009</v>
      </c>
      <c r="J2" s="18">
        <v>2010</v>
      </c>
      <c r="N2" s="18">
        <v>2011</v>
      </c>
      <c r="R2" s="18">
        <v>2012</v>
      </c>
      <c r="V2" s="18">
        <v>2013</v>
      </c>
      <c r="Z2" s="18">
        <v>2014</v>
      </c>
      <c r="AD2" s="18">
        <v>2015</v>
      </c>
    </row>
    <row r="3" spans="1:38" x14ac:dyDescent="0.25">
      <c r="A3" s="3" t="s">
        <v>104</v>
      </c>
      <c r="B3" s="3">
        <v>838.05878871336745</v>
      </c>
      <c r="C3" s="3">
        <v>820.20533767776055</v>
      </c>
      <c r="D3" s="3">
        <v>809.63375617200109</v>
      </c>
      <c r="E3" s="3">
        <v>806.56191758766488</v>
      </c>
      <c r="F3" s="3">
        <v>777.99476959435287</v>
      </c>
      <c r="G3" s="3">
        <v>752.24744920122964</v>
      </c>
      <c r="H3" s="3">
        <v>681.26025365300143</v>
      </c>
      <c r="I3" s="3">
        <v>647.08990643913376</v>
      </c>
      <c r="J3" s="3">
        <v>683.11531114478009</v>
      </c>
      <c r="K3" s="3">
        <v>654.73183273868699</v>
      </c>
      <c r="L3" s="3">
        <v>674.35973099962803</v>
      </c>
      <c r="M3" s="3">
        <v>648.96148704883922</v>
      </c>
      <c r="N3" s="3">
        <v>627.31448352835412</v>
      </c>
      <c r="O3" s="3">
        <v>625.61826448335648</v>
      </c>
      <c r="P3" s="3">
        <v>653.06780160727988</v>
      </c>
      <c r="Q3" s="3">
        <v>670.53681665134593</v>
      </c>
      <c r="R3" s="3">
        <v>693.80710129236149</v>
      </c>
      <c r="S3" s="3">
        <v>674.39882334928188</v>
      </c>
      <c r="T3" s="3">
        <v>698.86269017030872</v>
      </c>
      <c r="U3" s="3">
        <v>717.9011545544065</v>
      </c>
      <c r="V3" s="3">
        <v>763.91499694195818</v>
      </c>
      <c r="W3" s="3">
        <v>742.24628754603543</v>
      </c>
      <c r="X3" s="3">
        <v>740.16733190808327</v>
      </c>
      <c r="Y3" s="3">
        <v>713.49545916067405</v>
      </c>
      <c r="Z3" s="3">
        <v>708.69209108153063</v>
      </c>
      <c r="AA3" s="3">
        <v>669.7119504196761</v>
      </c>
      <c r="AB3" s="3">
        <v>685.72471547963335</v>
      </c>
      <c r="AC3" s="3">
        <v>741.89424288808391</v>
      </c>
      <c r="AD3" s="3">
        <v>891.4848689317372</v>
      </c>
      <c r="AE3" s="3">
        <v>869.34269184948448</v>
      </c>
      <c r="AF3" s="3">
        <v>897.09919439384532</v>
      </c>
      <c r="AG3" s="3">
        <f t="shared" ref="AG3:AG6" si="0">AF3-AE3</f>
        <v>27.756502544360842</v>
      </c>
      <c r="AH3" s="3">
        <f t="shared" ref="AH3:AH6" si="1">AF3-AB3</f>
        <v>211.37447891421198</v>
      </c>
      <c r="AI3" s="3">
        <f t="shared" ref="AI3:AI6" si="2">AH3/AB3</f>
        <v>0.30824975991475689</v>
      </c>
      <c r="AJ3" s="3">
        <f t="shared" ref="AJ3:AJ6" si="3">AG3/AE3</f>
        <v>3.1928148478835461E-2</v>
      </c>
      <c r="AL3" s="3" t="e">
        <f>AH3/#REF!</f>
        <v>#REF!</v>
      </c>
    </row>
    <row r="4" spans="1:38" x14ac:dyDescent="0.25">
      <c r="A4" s="3" t="s">
        <v>105</v>
      </c>
      <c r="B4" s="3">
        <v>2111.2997571693186</v>
      </c>
      <c r="C4" s="3">
        <v>2098.986975978592</v>
      </c>
      <c r="D4" s="3">
        <v>2055.355525300416</v>
      </c>
      <c r="E4" s="3">
        <v>2097.1740190934156</v>
      </c>
      <c r="F4" s="3">
        <v>2031.461682834856</v>
      </c>
      <c r="G4" s="3">
        <v>2031.7603500411974</v>
      </c>
      <c r="H4" s="3">
        <v>1865.412337284622</v>
      </c>
      <c r="I4" s="3">
        <v>1886.2485974333208</v>
      </c>
      <c r="J4" s="3">
        <v>1846.3144271279368</v>
      </c>
      <c r="K4" s="3">
        <v>1806.4614056391467</v>
      </c>
      <c r="L4" s="3">
        <v>1814.6546786754043</v>
      </c>
      <c r="M4" s="3">
        <v>1888.5846889160332</v>
      </c>
      <c r="N4" s="3">
        <v>1905.7981599096424</v>
      </c>
      <c r="O4" s="3">
        <v>1832.2550509347013</v>
      </c>
      <c r="P4" s="3">
        <v>1836.3842252727527</v>
      </c>
      <c r="Q4" s="3">
        <v>1909.3748189180458</v>
      </c>
      <c r="R4" s="3">
        <v>1837.6347337142749</v>
      </c>
      <c r="S4" s="3">
        <v>1781.2932623994971</v>
      </c>
      <c r="T4" s="3">
        <v>1832.7640309383016</v>
      </c>
      <c r="U4" s="3">
        <v>1814.4799819814725</v>
      </c>
      <c r="V4" s="3">
        <v>1856.195368679922</v>
      </c>
      <c r="W4" s="3">
        <v>1837.8327421719932</v>
      </c>
      <c r="X4" s="3">
        <v>1778.2233269238577</v>
      </c>
      <c r="Y4" s="3">
        <v>1766.3449172739579</v>
      </c>
      <c r="Z4" s="3">
        <v>1804.1720621900051</v>
      </c>
      <c r="AA4" s="3">
        <v>1744.6321747471441</v>
      </c>
      <c r="AB4" s="3">
        <v>1740.5051269251198</v>
      </c>
      <c r="AC4" s="3">
        <v>1749.4085891183986</v>
      </c>
      <c r="AD4" s="3">
        <v>1778.5954019479886</v>
      </c>
      <c r="AE4" s="3">
        <v>1756.0316936901934</v>
      </c>
      <c r="AF4" s="3">
        <v>1774.2859549430705</v>
      </c>
      <c r="AG4" s="3">
        <f t="shared" si="0"/>
        <v>18.254261252877086</v>
      </c>
      <c r="AH4" s="3">
        <f t="shared" si="1"/>
        <v>33.780828017950626</v>
      </c>
      <c r="AI4" s="3">
        <f t="shared" si="2"/>
        <v>1.940863459427428E-2</v>
      </c>
      <c r="AJ4" s="3">
        <f t="shared" si="3"/>
        <v>1.0395177557710744E-2</v>
      </c>
      <c r="AL4" s="3" t="e">
        <f>AH4/#REF!</f>
        <v>#REF!</v>
      </c>
    </row>
    <row r="5" spans="1:38" x14ac:dyDescent="0.25">
      <c r="A5" s="3" t="s">
        <v>106</v>
      </c>
      <c r="B5" s="3">
        <v>102.4347424244844</v>
      </c>
      <c r="C5" s="3">
        <v>108.83158601693493</v>
      </c>
      <c r="D5" s="3">
        <v>107.49613172598588</v>
      </c>
      <c r="E5" s="3">
        <v>94.348621244466969</v>
      </c>
      <c r="F5" s="3">
        <v>112.41541138784298</v>
      </c>
      <c r="G5" s="3">
        <v>103.55568043160292</v>
      </c>
      <c r="H5" s="3">
        <v>93.330133054166851</v>
      </c>
      <c r="I5" s="3">
        <v>109.14405252269792</v>
      </c>
      <c r="J5" s="3">
        <v>78.183713422028845</v>
      </c>
      <c r="K5" s="3">
        <v>102.70509994335423</v>
      </c>
      <c r="L5" s="3">
        <v>101.34976639536923</v>
      </c>
      <c r="M5" s="3">
        <v>96.225263947057172</v>
      </c>
      <c r="N5" s="3">
        <v>99.681411815502685</v>
      </c>
      <c r="O5" s="3">
        <v>96.86773334522826</v>
      </c>
      <c r="P5" s="3">
        <v>80.203923360717027</v>
      </c>
      <c r="Q5" s="3">
        <v>85.868725908088294</v>
      </c>
      <c r="R5" s="3">
        <v>94.50332257136634</v>
      </c>
      <c r="S5" s="3">
        <v>102.55648090182119</v>
      </c>
      <c r="T5" s="3">
        <v>107.47985382745132</v>
      </c>
      <c r="U5" s="3">
        <v>102.16069822850054</v>
      </c>
      <c r="V5" s="3">
        <v>124.21252417726056</v>
      </c>
      <c r="W5" s="3">
        <v>122.847646334064</v>
      </c>
      <c r="X5" s="3">
        <v>139.44724278571351</v>
      </c>
      <c r="Y5" s="3">
        <v>126.75293540863822</v>
      </c>
      <c r="Z5" s="3">
        <v>129.59238207301078</v>
      </c>
      <c r="AA5" s="3">
        <v>118.16927068650557</v>
      </c>
      <c r="AB5" s="3">
        <v>118.3685743779161</v>
      </c>
      <c r="AC5" s="3">
        <v>103.51600238129718</v>
      </c>
      <c r="AD5" s="3">
        <v>143.01621537935253</v>
      </c>
      <c r="AE5" s="3">
        <v>136.13369077076885</v>
      </c>
      <c r="AF5" s="3">
        <v>126.98914369663126</v>
      </c>
      <c r="AG5" s="3">
        <f t="shared" si="0"/>
        <v>-9.1445470741375914</v>
      </c>
      <c r="AH5" s="3">
        <f t="shared" si="1"/>
        <v>8.6205693187151553</v>
      </c>
      <c r="AI5" s="3">
        <f t="shared" si="2"/>
        <v>7.2828192482847762E-2</v>
      </c>
      <c r="AJ5" s="3">
        <f t="shared" si="3"/>
        <v>-6.7173284014871826E-2</v>
      </c>
      <c r="AL5" s="3" t="e">
        <f>AH5/#REF!</f>
        <v>#REF!</v>
      </c>
    </row>
    <row r="6" spans="1:38" x14ac:dyDescent="0.25">
      <c r="A6" s="3" t="s">
        <v>107</v>
      </c>
      <c r="B6" s="3">
        <v>1180.5254486936433</v>
      </c>
      <c r="C6" s="3">
        <v>1222.6575736923194</v>
      </c>
      <c r="D6" s="3">
        <v>1180.0787858558767</v>
      </c>
      <c r="E6" s="3">
        <v>1275.7068782233657</v>
      </c>
      <c r="F6" s="3">
        <v>1220.9761043562839</v>
      </c>
      <c r="G6" s="3">
        <v>1207.180177342774</v>
      </c>
      <c r="H6" s="3">
        <v>1151.7654175487239</v>
      </c>
      <c r="I6" s="3">
        <v>1177.0338438396709</v>
      </c>
      <c r="J6" s="3">
        <v>1104.8465082747498</v>
      </c>
      <c r="K6" s="3">
        <v>1098.2615020654621</v>
      </c>
      <c r="L6" s="3">
        <v>1117.7179879911462</v>
      </c>
      <c r="M6" s="3">
        <v>1114.8104974105895</v>
      </c>
      <c r="N6" s="3">
        <v>1093.4821376113205</v>
      </c>
      <c r="O6" s="3">
        <v>1098.4026024308994</v>
      </c>
      <c r="P6" s="3">
        <v>1137.4228848669979</v>
      </c>
      <c r="Q6" s="3">
        <v>1105.2016508398485</v>
      </c>
      <c r="R6" s="3">
        <v>1042.1203413073256</v>
      </c>
      <c r="S6" s="3">
        <v>1073.4527659201378</v>
      </c>
      <c r="T6" s="3">
        <v>1115.7499969565158</v>
      </c>
      <c r="U6" s="3">
        <v>1132.0204974206586</v>
      </c>
      <c r="V6" s="3">
        <v>1083.5284554514224</v>
      </c>
      <c r="W6" s="3">
        <v>1149.3124137772738</v>
      </c>
      <c r="X6" s="3">
        <v>1145.1121480218203</v>
      </c>
      <c r="Y6" s="3">
        <v>1203.9716386840844</v>
      </c>
      <c r="Z6" s="3">
        <v>1199.2975852300999</v>
      </c>
      <c r="AA6" s="3">
        <v>1181.5689907778294</v>
      </c>
      <c r="AB6" s="3">
        <v>1280.4236414236098</v>
      </c>
      <c r="AC6" s="3">
        <v>1333.9038889319233</v>
      </c>
      <c r="AD6" s="3">
        <v>1321.5547715688663</v>
      </c>
      <c r="AE6" s="3">
        <v>1400.5971934648687</v>
      </c>
      <c r="AF6" s="3">
        <v>1459.9507709826601</v>
      </c>
      <c r="AG6" s="3">
        <f t="shared" si="0"/>
        <v>59.353577517791337</v>
      </c>
      <c r="AH6" s="3">
        <f t="shared" si="1"/>
        <v>179.52712955905031</v>
      </c>
      <c r="AI6" s="3">
        <f t="shared" si="2"/>
        <v>0.14020916496000274</v>
      </c>
      <c r="AJ6" s="3">
        <f t="shared" si="3"/>
        <v>4.2377335749873547E-2</v>
      </c>
      <c r="AL6" s="3" t="e">
        <f>AH6/#REF!</f>
        <v>#REF!</v>
      </c>
    </row>
    <row r="7" spans="1:38" x14ac:dyDescent="0.25">
      <c r="A7" s="3" t="s">
        <v>108</v>
      </c>
      <c r="B7" s="3">
        <v>9852.652090721378</v>
      </c>
      <c r="C7" s="3">
        <v>9961.0165732112946</v>
      </c>
      <c r="D7" s="3">
        <v>10056.108591613644</v>
      </c>
      <c r="E7" s="3">
        <v>10145.554125932522</v>
      </c>
      <c r="F7" s="3">
        <v>10111.250373483421</v>
      </c>
      <c r="G7" s="3">
        <v>9912.7027809891806</v>
      </c>
      <c r="H7" s="3">
        <v>9712.3063362156499</v>
      </c>
      <c r="I7" s="3">
        <v>9831.6277377536808</v>
      </c>
      <c r="J7" s="3">
        <v>9760.3863054640551</v>
      </c>
      <c r="K7" s="3">
        <v>9814.0637848603747</v>
      </c>
      <c r="L7" s="3">
        <v>9610.7743890083912</v>
      </c>
      <c r="M7" s="3">
        <v>9828.9599813517671</v>
      </c>
      <c r="N7" s="3">
        <v>9841.9708142530762</v>
      </c>
      <c r="O7" s="3">
        <v>9966.9447253767412</v>
      </c>
      <c r="P7" s="3">
        <v>10064.737312246503</v>
      </c>
      <c r="Q7" s="3">
        <v>10213.12301512382</v>
      </c>
      <c r="R7" s="3">
        <v>10253.437256507104</v>
      </c>
      <c r="S7" s="3">
        <v>10314.240553930278</v>
      </c>
      <c r="T7" s="3">
        <v>10431.929089726804</v>
      </c>
      <c r="U7" s="3">
        <v>10377.155126919599</v>
      </c>
      <c r="V7" s="3">
        <v>10337.346899187865</v>
      </c>
      <c r="W7" s="3">
        <v>10435.9779505283</v>
      </c>
      <c r="X7" s="3">
        <v>10810.850003377618</v>
      </c>
      <c r="Y7" s="3">
        <v>10940.348173582957</v>
      </c>
      <c r="Z7" s="3">
        <v>10788.838152008489</v>
      </c>
      <c r="AA7" s="3">
        <v>10961.261058643657</v>
      </c>
      <c r="AB7" s="3">
        <v>10850.45433683637</v>
      </c>
      <c r="AC7" s="3">
        <v>10963.713705321527</v>
      </c>
      <c r="AD7" s="3">
        <v>10881.823234958918</v>
      </c>
      <c r="AE7" s="3">
        <v>11048.86576083093</v>
      </c>
      <c r="AF7" s="3">
        <v>11124.120409812102</v>
      </c>
      <c r="AG7" s="3">
        <v>75.254648981172068</v>
      </c>
      <c r="AH7" s="3">
        <v>273.66607297573137</v>
      </c>
      <c r="AI7" s="3">
        <v>2.5221623397525237E-2</v>
      </c>
      <c r="AJ7" s="3">
        <v>6.8110746035086722E-3</v>
      </c>
    </row>
    <row r="11" spans="1:38" x14ac:dyDescent="0.25">
      <c r="AG11" s="19">
        <f>-1/490000</f>
        <v>-2.0408163265306121E-6</v>
      </c>
    </row>
  </sheetData>
  <pageMargins left="0.4" right="0.43" top="1" bottom="1" header="0.5" footer="0.5"/>
  <pageSetup scale="7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6" zoomScaleNormal="86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F18" sqref="F18:F19"/>
    </sheetView>
  </sheetViews>
  <sheetFormatPr defaultRowHeight="15" x14ac:dyDescent="0.25"/>
  <cols>
    <col min="1" max="1" width="16" customWidth="1"/>
    <col min="2" max="2" width="29.42578125" customWidth="1"/>
    <col min="3" max="4" width="9.85546875" bestFit="1" customWidth="1"/>
    <col min="5" max="6" width="10.85546875" bestFit="1" customWidth="1"/>
    <col min="7" max="7" width="9.7109375" bestFit="1" customWidth="1"/>
    <col min="8" max="9" width="10.7109375" bestFit="1" customWidth="1"/>
  </cols>
  <sheetData>
    <row r="1" spans="1:6" ht="18.75" x14ac:dyDescent="0.3">
      <c r="A1" s="13" t="s">
        <v>101</v>
      </c>
    </row>
    <row r="4" spans="1:6" x14ac:dyDescent="0.25">
      <c r="C4" t="s">
        <v>2</v>
      </c>
      <c r="D4" t="s">
        <v>3</v>
      </c>
      <c r="E4" t="s">
        <v>4</v>
      </c>
      <c r="F4" t="s">
        <v>13</v>
      </c>
    </row>
    <row r="5" spans="1:6" x14ac:dyDescent="0.25">
      <c r="A5" t="s">
        <v>16</v>
      </c>
      <c r="B5" t="s">
        <v>30</v>
      </c>
      <c r="C5" s="3" t="s">
        <v>32</v>
      </c>
      <c r="D5" s="3" t="s">
        <v>33</v>
      </c>
      <c r="E5" s="3" t="s">
        <v>34</v>
      </c>
      <c r="F5" s="6" t="s">
        <v>35</v>
      </c>
    </row>
    <row r="6" spans="1:6" x14ac:dyDescent="0.25">
      <c r="B6" t="s">
        <v>31</v>
      </c>
      <c r="C6" s="3" t="s">
        <v>39</v>
      </c>
      <c r="D6" s="3" t="s">
        <v>38</v>
      </c>
      <c r="E6" s="3" t="s">
        <v>37</v>
      </c>
      <c r="F6" s="6" t="s">
        <v>36</v>
      </c>
    </row>
    <row r="7" spans="1:6" x14ac:dyDescent="0.25">
      <c r="B7" t="s">
        <v>10</v>
      </c>
      <c r="C7" s="1">
        <v>-7.0722166700859068E-2</v>
      </c>
      <c r="D7" s="1">
        <v>-2.4318452907707844E-2</v>
      </c>
      <c r="E7" s="1">
        <v>-0.10750412853098101</v>
      </c>
      <c r="F7" s="1">
        <v>-7.4479809935554364E-2</v>
      </c>
    </row>
    <row r="8" spans="1:6" x14ac:dyDescent="0.25">
      <c r="B8" t="s">
        <v>11</v>
      </c>
      <c r="C8" s="1">
        <v>0.11516209279830658</v>
      </c>
      <c r="D8" s="1">
        <v>-7.8410386856323511E-2</v>
      </c>
      <c r="E8" s="1">
        <v>-2.2938464732374042E-2</v>
      </c>
      <c r="F8" s="1">
        <v>-3.5966632640238583E-2</v>
      </c>
    </row>
    <row r="9" spans="1:6" x14ac:dyDescent="0.25">
      <c r="B9" t="s">
        <v>20</v>
      </c>
      <c r="C9" s="1">
        <v>7.1067118902088833E-2</v>
      </c>
      <c r="D9" s="1">
        <v>0.1236507876074413</v>
      </c>
      <c r="E9" s="1">
        <v>2.9518064929393573E-2</v>
      </c>
      <c r="F9" s="1">
        <v>6.6902527414936186E-2</v>
      </c>
    </row>
    <row r="10" spans="1:6" x14ac:dyDescent="0.25">
      <c r="B10" t="s">
        <v>21</v>
      </c>
      <c r="C10" s="1">
        <v>0.18134206314178303</v>
      </c>
      <c r="D10" s="1">
        <v>-2.0546403390603984E-2</v>
      </c>
      <c r="E10" s="1">
        <v>3.8511317218628882E-2</v>
      </c>
      <c r="F10" s="1">
        <v>2.4383927645635017E-2</v>
      </c>
    </row>
    <row r="11" spans="1:6" x14ac:dyDescent="0.25">
      <c r="A11" t="s">
        <v>8</v>
      </c>
      <c r="B11" t="s">
        <v>25</v>
      </c>
      <c r="C11" s="3" t="s">
        <v>26</v>
      </c>
      <c r="D11" s="3" t="s">
        <v>27</v>
      </c>
      <c r="E11" s="3" t="s">
        <v>28</v>
      </c>
      <c r="F11" s="3" t="s">
        <v>29</v>
      </c>
    </row>
    <row r="12" spans="1:6" x14ac:dyDescent="0.25">
      <c r="B12" t="s">
        <v>24</v>
      </c>
      <c r="C12" s="1">
        <v>4.2805305872272159E-2</v>
      </c>
      <c r="D12" s="1">
        <v>-0.33535064425055872</v>
      </c>
      <c r="E12" s="1">
        <v>7.0131249954136665E-2</v>
      </c>
      <c r="F12" s="1">
        <v>-2.4422510246232654E-2</v>
      </c>
    </row>
    <row r="13" spans="1:6" x14ac:dyDescent="0.25">
      <c r="B13" t="s">
        <v>23</v>
      </c>
      <c r="C13" s="1">
        <v>0.15904485644919064</v>
      </c>
      <c r="D13" s="1">
        <v>7.8529234447977103E-3</v>
      </c>
      <c r="E13" s="1">
        <v>0.12681604641758959</v>
      </c>
      <c r="F13" s="1">
        <v>0.10766458619493746</v>
      </c>
    </row>
    <row r="14" spans="1:6" x14ac:dyDescent="0.25">
      <c r="A14" t="s">
        <v>52</v>
      </c>
      <c r="B14" t="s">
        <v>53</v>
      </c>
      <c r="C14" s="6"/>
    </row>
    <row r="17" spans="1:6" x14ac:dyDescent="0.25">
      <c r="C17" t="s">
        <v>2</v>
      </c>
      <c r="D17" t="s">
        <v>3</v>
      </c>
      <c r="E17" t="s">
        <v>4</v>
      </c>
      <c r="F17" t="s">
        <v>13</v>
      </c>
    </row>
    <row r="18" spans="1:6" x14ac:dyDescent="0.25">
      <c r="A18" t="s">
        <v>16</v>
      </c>
      <c r="B18" t="s">
        <v>50</v>
      </c>
      <c r="C18" s="1">
        <v>-7.0722166700859068E-2</v>
      </c>
      <c r="D18" s="1">
        <v>-2.4318452907707844E-2</v>
      </c>
      <c r="E18" s="1">
        <v>-0.10750412853098101</v>
      </c>
      <c r="F18" s="1">
        <v>-7.4479809935554364E-2</v>
      </c>
    </row>
    <row r="19" spans="1:6" x14ac:dyDescent="0.25">
      <c r="B19" t="s">
        <v>51</v>
      </c>
      <c r="C19" s="1">
        <v>7.1067118902088833E-2</v>
      </c>
      <c r="D19" s="1">
        <v>0.1236507876074413</v>
      </c>
      <c r="E19" s="1">
        <v>2.9518064929393573E-2</v>
      </c>
      <c r="F19" s="1">
        <v>6.6902527414936186E-2</v>
      </c>
    </row>
    <row r="20" spans="1:6" x14ac:dyDescent="0.25">
      <c r="C20" s="1"/>
      <c r="D20" s="1"/>
      <c r="E20" s="1"/>
      <c r="F20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pane xSplit="1" ySplit="4" topLeftCell="B5" activePane="bottomRight" state="frozen"/>
      <selection pane="topRight" activeCell="C1" sqref="C1"/>
      <selection pane="bottomLeft" activeCell="A3" sqref="A3"/>
      <selection pane="bottomRight" activeCell="C19" sqref="C19"/>
    </sheetView>
  </sheetViews>
  <sheetFormatPr defaultRowHeight="15" x14ac:dyDescent="0.25"/>
  <cols>
    <col min="1" max="1" width="29.42578125" customWidth="1"/>
    <col min="2" max="3" width="9.85546875" bestFit="1" customWidth="1"/>
    <col min="4" max="5" width="10.85546875" bestFit="1" customWidth="1"/>
    <col min="6" max="6" width="9.7109375" bestFit="1" customWidth="1"/>
    <col min="7" max="8" width="10.7109375" bestFit="1" customWidth="1"/>
  </cols>
  <sheetData>
    <row r="1" spans="1:7" ht="18.75" x14ac:dyDescent="0.3">
      <c r="A1" s="13" t="s">
        <v>100</v>
      </c>
    </row>
    <row r="4" spans="1:7" x14ac:dyDescent="0.25"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13</v>
      </c>
    </row>
    <row r="5" spans="1:7" x14ac:dyDescent="0.25">
      <c r="A5" t="s">
        <v>12</v>
      </c>
    </row>
    <row r="6" spans="1:7" x14ac:dyDescent="0.25">
      <c r="A6" t="s">
        <v>22</v>
      </c>
      <c r="B6" s="7" t="s">
        <v>40</v>
      </c>
      <c r="C6" s="3" t="s">
        <v>41</v>
      </c>
      <c r="D6" s="3" t="s">
        <v>42</v>
      </c>
      <c r="E6" s="7" t="s">
        <v>43</v>
      </c>
      <c r="F6" s="3" t="s">
        <v>44</v>
      </c>
      <c r="G6" s="6" t="s">
        <v>45</v>
      </c>
    </row>
    <row r="7" spans="1:7" x14ac:dyDescent="0.25">
      <c r="A7" t="s">
        <v>144</v>
      </c>
      <c r="B7" s="4">
        <v>-1.6165128346768014E-2</v>
      </c>
      <c r="C7" s="4">
        <v>8.442345351917982E-2</v>
      </c>
      <c r="D7" s="4">
        <v>8.7057420852051356E-2</v>
      </c>
      <c r="E7" s="4">
        <v>-1.9583886956022391E-3</v>
      </c>
      <c r="F7" s="4">
        <v>8.0316023216092131E-2</v>
      </c>
      <c r="G7" s="4">
        <v>4.3879536418238725E-2</v>
      </c>
    </row>
    <row r="8" spans="1:7" x14ac:dyDescent="0.25">
      <c r="A8" t="s">
        <v>145</v>
      </c>
      <c r="B8" s="4">
        <v>-6.1561454700733041E-3</v>
      </c>
      <c r="C8" s="4">
        <v>5.1122753261744272E-2</v>
      </c>
      <c r="D8" s="4">
        <v>9.4516041259554262E-2</v>
      </c>
      <c r="E8" s="4">
        <v>-3.9532419217902454E-3</v>
      </c>
      <c r="F8" s="4">
        <v>8.8232489051374943E-2</v>
      </c>
      <c r="G8" s="4">
        <v>4.1914485473302059E-2</v>
      </c>
    </row>
    <row r="9" spans="1:7" x14ac:dyDescent="0.25">
      <c r="A9" t="s">
        <v>146</v>
      </c>
      <c r="B9" s="4">
        <v>1.1431447883009435E-2</v>
      </c>
      <c r="C9" s="4">
        <v>5.2634284377803077E-2</v>
      </c>
      <c r="D9" s="4">
        <v>4.6680781314028141E-2</v>
      </c>
      <c r="E9" s="4">
        <v>5.5331946454413895E-3</v>
      </c>
      <c r="F9" s="4">
        <v>7.8379294248601877E-2</v>
      </c>
      <c r="G9" s="4">
        <v>4.4868506826727661E-2</v>
      </c>
    </row>
    <row r="10" spans="1:7" x14ac:dyDescent="0.25">
      <c r="A10" t="s">
        <v>46</v>
      </c>
      <c r="B10" s="4"/>
      <c r="C10" s="4"/>
      <c r="D10" s="4"/>
      <c r="E10" s="4"/>
      <c r="F10" s="4"/>
      <c r="G10" s="4"/>
    </row>
    <row r="11" spans="1:7" x14ac:dyDescent="0.25">
      <c r="A11" t="s">
        <v>47</v>
      </c>
      <c r="B11" s="2">
        <v>11.968999999999999</v>
      </c>
      <c r="C11" s="2">
        <v>23.614999999999998</v>
      </c>
      <c r="D11" s="2">
        <v>3.117</v>
      </c>
      <c r="E11" s="2">
        <v>17.581</v>
      </c>
      <c r="F11" s="2">
        <v>31.792999999999999</v>
      </c>
      <c r="G11" s="2">
        <v>88.075000000000003</v>
      </c>
    </row>
    <row r="12" spans="1:7" x14ac:dyDescent="0.25">
      <c r="A12" t="s">
        <v>48</v>
      </c>
      <c r="B12" s="4">
        <v>2.2642530272962712E-2</v>
      </c>
      <c r="C12" s="4">
        <v>5.4406174403870522E-2</v>
      </c>
      <c r="D12" s="4">
        <v>6.6362920223977523E-2</v>
      </c>
      <c r="E12" s="4">
        <v>3.4813378824451936E-2</v>
      </c>
      <c r="F12" s="4">
        <v>3.2851576344550451E-2</v>
      </c>
      <c r="G12" s="4">
        <v>3.5479634709818283E-2</v>
      </c>
    </row>
    <row r="13" spans="1:7" x14ac:dyDescent="0.25">
      <c r="A13" t="s">
        <v>49</v>
      </c>
      <c r="B13" s="4">
        <v>2.9202466129441679E-2</v>
      </c>
      <c r="C13" s="4">
        <v>4.3528211349307726E-2</v>
      </c>
      <c r="D13" s="4">
        <v>5.4295861221144652E-2</v>
      </c>
      <c r="E13" s="4">
        <v>2.8697087554269175E-2</v>
      </c>
      <c r="F13" s="4">
        <v>4.6599385990897586E-2</v>
      </c>
      <c r="G13" s="4">
        <v>9.2088404697819759E-2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pane xSplit="1" ySplit="4" topLeftCell="B5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defaultRowHeight="15" x14ac:dyDescent="0.25"/>
  <cols>
    <col min="1" max="1" width="22.28515625" style="3" bestFit="1" customWidth="1"/>
    <col min="2" max="16384" width="9.140625" style="3"/>
  </cols>
  <sheetData>
    <row r="1" spans="1:4" ht="18.75" x14ac:dyDescent="0.3">
      <c r="A1" s="13" t="s">
        <v>138</v>
      </c>
    </row>
    <row r="3" spans="1:4" x14ac:dyDescent="0.25">
      <c r="B3" s="3" t="s">
        <v>119</v>
      </c>
      <c r="C3" s="3" t="s">
        <v>120</v>
      </c>
      <c r="D3" s="3" t="s">
        <v>119</v>
      </c>
    </row>
    <row r="4" spans="1:4" x14ac:dyDescent="0.25">
      <c r="B4" s="3" t="s">
        <v>116</v>
      </c>
      <c r="C4" s="3" t="s">
        <v>118</v>
      </c>
      <c r="D4" s="3" t="s">
        <v>118</v>
      </c>
    </row>
    <row r="5" spans="1:4" x14ac:dyDescent="0.25">
      <c r="A5" s="24" t="s">
        <v>129</v>
      </c>
      <c r="B5" s="3">
        <v>22000</v>
      </c>
      <c r="C5" s="3">
        <v>20000</v>
      </c>
      <c r="D5" s="3">
        <v>15000</v>
      </c>
    </row>
    <row r="6" spans="1:4" x14ac:dyDescent="0.25">
      <c r="A6" s="23" t="s">
        <v>128</v>
      </c>
      <c r="B6" s="3">
        <v>24000</v>
      </c>
      <c r="C6" s="3">
        <v>24000</v>
      </c>
      <c r="D6" s="3">
        <v>36000</v>
      </c>
    </row>
    <row r="7" spans="1:4" x14ac:dyDescent="0.25">
      <c r="A7" s="23" t="s">
        <v>130</v>
      </c>
      <c r="B7" s="3">
        <v>47000</v>
      </c>
      <c r="C7" s="3">
        <v>53000</v>
      </c>
      <c r="D7" s="3">
        <v>45000</v>
      </c>
    </row>
    <row r="8" spans="1:4" x14ac:dyDescent="0.25">
      <c r="A8" s="23" t="s">
        <v>123</v>
      </c>
      <c r="B8" s="3">
        <v>40000</v>
      </c>
      <c r="C8" s="3">
        <v>37000</v>
      </c>
      <c r="D8" s="3">
        <v>54000</v>
      </c>
    </row>
    <row r="9" spans="1:4" x14ac:dyDescent="0.25">
      <c r="A9" s="23" t="s">
        <v>131</v>
      </c>
      <c r="B9" s="3">
        <v>53000</v>
      </c>
      <c r="C9" s="3">
        <v>60000</v>
      </c>
      <c r="D9" s="3">
        <v>62000</v>
      </c>
    </row>
    <row r="10" spans="1:4" x14ac:dyDescent="0.25">
      <c r="A10" s="23" t="s">
        <v>122</v>
      </c>
      <c r="B10" s="3">
        <v>91000</v>
      </c>
      <c r="C10" s="3">
        <v>72000</v>
      </c>
      <c r="D10" s="3">
        <v>96000</v>
      </c>
    </row>
    <row r="11" spans="1:4" x14ac:dyDescent="0.25">
      <c r="A11" s="23" t="s">
        <v>66</v>
      </c>
      <c r="B11" s="3">
        <v>130000</v>
      </c>
      <c r="C11" s="3">
        <v>104000</v>
      </c>
      <c r="D11" s="3">
        <v>101000</v>
      </c>
    </row>
    <row r="12" spans="1:4" x14ac:dyDescent="0.25">
      <c r="A12" s="23" t="s">
        <v>127</v>
      </c>
      <c r="B12" s="3">
        <v>83000</v>
      </c>
      <c r="C12" s="3">
        <v>93000</v>
      </c>
      <c r="D12" s="3">
        <v>102000</v>
      </c>
    </row>
    <row r="13" spans="1:4" x14ac:dyDescent="0.25">
      <c r="A13" s="23" t="s">
        <v>73</v>
      </c>
      <c r="B13" s="3">
        <v>161000</v>
      </c>
      <c r="C13" s="3">
        <v>123000</v>
      </c>
      <c r="D13" s="3">
        <v>104000</v>
      </c>
    </row>
    <row r="14" spans="1:4" x14ac:dyDescent="0.25">
      <c r="A14" s="23" t="s">
        <v>125</v>
      </c>
      <c r="B14" s="3">
        <v>109000</v>
      </c>
      <c r="C14" s="3">
        <v>120000</v>
      </c>
      <c r="D14" s="3">
        <v>105000</v>
      </c>
    </row>
    <row r="15" spans="1:4" x14ac:dyDescent="0.25">
      <c r="A15" s="23" t="s">
        <v>124</v>
      </c>
      <c r="B15" s="3">
        <v>156000</v>
      </c>
      <c r="C15" s="3">
        <v>176000</v>
      </c>
      <c r="D15" s="3">
        <v>170000</v>
      </c>
    </row>
    <row r="16" spans="1:4" x14ac:dyDescent="0.25">
      <c r="A16" s="23" t="s">
        <v>71</v>
      </c>
      <c r="B16" s="3">
        <v>252000</v>
      </c>
      <c r="C16" s="3">
        <v>213000</v>
      </c>
      <c r="D16" s="3">
        <v>232000</v>
      </c>
    </row>
    <row r="17" spans="1:4" x14ac:dyDescent="0.25">
      <c r="A17" s="23" t="s">
        <v>126</v>
      </c>
      <c r="B17" s="3">
        <v>301000</v>
      </c>
      <c r="C17" s="3">
        <v>273000</v>
      </c>
      <c r="D17" s="3">
        <v>272000</v>
      </c>
    </row>
    <row r="18" spans="1:4" x14ac:dyDescent="0.25">
      <c r="A18" s="23" t="s">
        <v>121</v>
      </c>
      <c r="B18" s="3">
        <v>348000</v>
      </c>
      <c r="C18" s="3">
        <v>388000</v>
      </c>
      <c r="D18" s="3">
        <v>379000</v>
      </c>
    </row>
    <row r="20" spans="1:4" x14ac:dyDescent="0.25">
      <c r="A20" s="3" t="s">
        <v>139</v>
      </c>
    </row>
  </sheetData>
  <sortState ref="A5:N18">
    <sortCondition ref="D5:D18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C21" sqref="C21"/>
    </sheetView>
  </sheetViews>
  <sheetFormatPr defaultRowHeight="15" x14ac:dyDescent="0.25"/>
  <cols>
    <col min="1" max="1" width="32.140625" style="3" customWidth="1"/>
    <col min="2" max="4" width="13.140625" style="3" customWidth="1"/>
    <col min="5" max="5" width="13.140625" style="8" customWidth="1"/>
    <col min="6" max="9" width="13.140625" style="3" customWidth="1"/>
    <col min="10" max="11" width="13.140625" style="11" customWidth="1"/>
    <col min="12" max="13" width="13.140625" style="3" customWidth="1"/>
    <col min="14" max="14" width="9.85546875" style="8" bestFit="1" customWidth="1"/>
    <col min="15" max="18" width="9.85546875" style="3" bestFit="1" customWidth="1"/>
    <col min="19" max="16384" width="9.140625" style="3"/>
  </cols>
  <sheetData>
    <row r="1" spans="1:10" ht="18.75" x14ac:dyDescent="0.3">
      <c r="A1" s="13" t="s">
        <v>88</v>
      </c>
    </row>
    <row r="2" spans="1:10" x14ac:dyDescent="0.25">
      <c r="A2" s="10" t="s">
        <v>89</v>
      </c>
    </row>
    <row r="4" spans="1:10" x14ac:dyDescent="0.25">
      <c r="B4" s="3" t="s">
        <v>82</v>
      </c>
      <c r="E4" s="8" t="s">
        <v>83</v>
      </c>
    </row>
    <row r="5" spans="1:10" x14ac:dyDescent="0.25">
      <c r="B5" s="3" t="s">
        <v>54</v>
      </c>
      <c r="C5" s="3" t="s">
        <v>85</v>
      </c>
      <c r="D5" s="3" t="s">
        <v>55</v>
      </c>
      <c r="E5" s="8" t="s">
        <v>54</v>
      </c>
      <c r="F5" s="3" t="s">
        <v>85</v>
      </c>
      <c r="G5" s="3" t="s">
        <v>55</v>
      </c>
    </row>
    <row r="6" spans="1:10" x14ac:dyDescent="0.25">
      <c r="A6" s="3" t="s">
        <v>62</v>
      </c>
      <c r="B6" s="1">
        <v>0.72766024216114433</v>
      </c>
      <c r="C6" s="1">
        <v>0.92133280125368833</v>
      </c>
      <c r="D6" s="1">
        <v>0.99550511645292394</v>
      </c>
      <c r="E6" s="9">
        <v>4.1726794871490069</v>
      </c>
      <c r="F6" s="1">
        <v>3.3728800558489436</v>
      </c>
      <c r="G6" s="1">
        <v>3.7970159699340353</v>
      </c>
    </row>
    <row r="7" spans="1:10" x14ac:dyDescent="0.25">
      <c r="A7" s="3" t="s">
        <v>61</v>
      </c>
      <c r="B7" s="1">
        <v>0.61294419255881882</v>
      </c>
      <c r="C7" s="1">
        <v>0.61543501406466428</v>
      </c>
      <c r="D7" s="1">
        <v>0.60615240225518652</v>
      </c>
      <c r="E7" s="9">
        <v>2.0094715497462379</v>
      </c>
      <c r="F7" s="1">
        <v>1.6740940233494535</v>
      </c>
      <c r="G7" s="1">
        <v>1.5783624157201306</v>
      </c>
    </row>
    <row r="8" spans="1:10" x14ac:dyDescent="0.25">
      <c r="A8" s="3" t="s">
        <v>63</v>
      </c>
      <c r="B8" s="1">
        <v>0.38887164081834857</v>
      </c>
      <c r="C8" s="1">
        <v>0.54891142979979279</v>
      </c>
      <c r="D8" s="1">
        <v>0.56076724758730467</v>
      </c>
      <c r="E8" s="9">
        <v>0.89801733297176078</v>
      </c>
      <c r="F8" s="1">
        <v>0.75859179423553691</v>
      </c>
      <c r="G8" s="1">
        <v>0.8281784362018566</v>
      </c>
    </row>
    <row r="9" spans="1:10" x14ac:dyDescent="0.25">
      <c r="A9" s="3" t="s">
        <v>84</v>
      </c>
      <c r="B9" s="1">
        <v>0.46029671453664311</v>
      </c>
      <c r="C9" s="1">
        <v>0.43527502738683749</v>
      </c>
      <c r="D9" s="1">
        <v>0.43476810497961738</v>
      </c>
      <c r="E9" s="9">
        <v>0.21513699975227304</v>
      </c>
      <c r="F9" s="1">
        <v>0.20240859701587413</v>
      </c>
      <c r="G9" s="1">
        <v>0.19991339212925904</v>
      </c>
    </row>
    <row r="10" spans="1:10" x14ac:dyDescent="0.25">
      <c r="A10" s="3" t="s">
        <v>57</v>
      </c>
      <c r="B10" s="1">
        <v>0.33326791133979905</v>
      </c>
      <c r="C10" s="1">
        <v>0.43819156390374675</v>
      </c>
      <c r="D10" s="1">
        <v>0.41236455986719511</v>
      </c>
      <c r="E10" s="9">
        <v>1.257678709436886</v>
      </c>
      <c r="F10" s="1">
        <v>0.95677457341163319</v>
      </c>
      <c r="G10" s="1">
        <v>1.2481693980797055</v>
      </c>
    </row>
    <row r="11" spans="1:10" x14ac:dyDescent="0.25">
      <c r="A11" s="3" t="s">
        <v>59</v>
      </c>
      <c r="B11" s="1">
        <v>0.29781336759261468</v>
      </c>
      <c r="C11" s="1">
        <v>0.35795693864798767</v>
      </c>
      <c r="D11" s="1">
        <v>0.30652676531845274</v>
      </c>
      <c r="E11" s="9">
        <v>0.62388571734122833</v>
      </c>
      <c r="F11" s="1">
        <v>0.55747402201667828</v>
      </c>
      <c r="G11" s="1">
        <v>0.60894984552065867</v>
      </c>
    </row>
    <row r="12" spans="1:10" x14ac:dyDescent="0.25">
      <c r="A12" s="3" t="s">
        <v>58</v>
      </c>
      <c r="B12" s="1">
        <v>0.24678688721330636</v>
      </c>
      <c r="C12" s="1">
        <v>0.26425559778788588</v>
      </c>
      <c r="D12" s="1">
        <v>0.26305660263609232</v>
      </c>
      <c r="E12" s="9">
        <v>0.24592115816366528</v>
      </c>
      <c r="F12" s="1">
        <v>0.21264543098293467</v>
      </c>
      <c r="G12" s="1">
        <v>0.21900450530178719</v>
      </c>
    </row>
    <row r="13" spans="1:10" x14ac:dyDescent="0.25">
      <c r="A13" s="3" t="s">
        <v>56</v>
      </c>
      <c r="B13" s="1">
        <v>0.10849176485483693</v>
      </c>
      <c r="C13" s="1">
        <v>0.10710303133132709</v>
      </c>
      <c r="D13" s="1">
        <v>0.10926721263234304</v>
      </c>
      <c r="E13" s="9">
        <v>8.9159130457607566E-2</v>
      </c>
      <c r="F13" s="1">
        <v>6.9987435947602386E-2</v>
      </c>
      <c r="G13" s="1">
        <v>7.5648542972328703E-2</v>
      </c>
    </row>
    <row r="14" spans="1:10" x14ac:dyDescent="0.25">
      <c r="A14" s="3" t="s">
        <v>60</v>
      </c>
      <c r="B14" s="1">
        <v>7.6578774859256585E-2</v>
      </c>
      <c r="C14" s="1">
        <v>0.11208036477357385</v>
      </c>
      <c r="D14" s="1">
        <v>0.10151091018058178</v>
      </c>
      <c r="E14" s="9">
        <v>0.24247096459342737</v>
      </c>
      <c r="F14" s="1">
        <v>0.21490255422281648</v>
      </c>
      <c r="G14" s="1">
        <v>0.22932657290037539</v>
      </c>
    </row>
    <row r="15" spans="1:10" x14ac:dyDescent="0.25">
      <c r="A15" s="3" t="s">
        <v>64</v>
      </c>
      <c r="B15" s="1">
        <v>7.8110460953704705E-2</v>
      </c>
      <c r="C15" s="1">
        <v>9.2265248626325208E-2</v>
      </c>
      <c r="D15" s="1">
        <v>9.2526546987738448E-2</v>
      </c>
      <c r="E15" s="9">
        <v>0.21949760773792923</v>
      </c>
      <c r="F15" s="1">
        <v>0.17405891286390593</v>
      </c>
      <c r="G15" s="1">
        <v>0.22710304081370947</v>
      </c>
    </row>
    <row r="16" spans="1:10" x14ac:dyDescent="0.25">
      <c r="E16" s="9"/>
      <c r="F16" s="1"/>
      <c r="G16" s="1"/>
      <c r="H16" s="1"/>
      <c r="I16" s="1"/>
      <c r="J16" s="12"/>
    </row>
    <row r="17" spans="1:1" x14ac:dyDescent="0.25">
      <c r="A17" s="3" t="s">
        <v>86</v>
      </c>
    </row>
    <row r="18" spans="1:1" x14ac:dyDescent="0.25">
      <c r="A18" s="3" t="s">
        <v>87</v>
      </c>
    </row>
  </sheetData>
  <sortState ref="A3:AG12">
    <sortCondition descending="1" ref="D3:D1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xSplit="2" ySplit="5" topLeftCell="C16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9.140625" style="3"/>
    <col min="2" max="2" width="32.140625" style="3" customWidth="1"/>
    <col min="3" max="4" width="14.42578125" style="3" customWidth="1"/>
    <col min="5" max="5" width="14.42578125" style="8" customWidth="1"/>
    <col min="6" max="6" width="14.42578125" style="3" customWidth="1"/>
    <col min="7" max="7" width="14.42578125" style="8" customWidth="1"/>
    <col min="8" max="8" width="14.42578125" style="3" customWidth="1"/>
    <col min="9" max="11" width="9.85546875" style="3" bestFit="1" customWidth="1"/>
    <col min="12" max="12" width="9.85546875" style="10" bestFit="1" customWidth="1"/>
    <col min="13" max="13" width="9.85546875" style="3" bestFit="1" customWidth="1"/>
    <col min="14" max="19" width="9.85546875" style="3" customWidth="1"/>
    <col min="20" max="20" width="9.85546875" style="8" bestFit="1" customWidth="1"/>
    <col min="21" max="22" width="9.85546875" style="3" bestFit="1" customWidth="1"/>
    <col min="23" max="23" width="9.85546875" style="10" bestFit="1" customWidth="1"/>
    <col min="24" max="24" width="9.85546875" style="3" bestFit="1" customWidth="1"/>
    <col min="25" max="16384" width="9.140625" style="3"/>
  </cols>
  <sheetData>
    <row r="1" spans="1:18" ht="18.75" x14ac:dyDescent="0.3">
      <c r="A1" s="13" t="s">
        <v>99</v>
      </c>
      <c r="C1" s="11"/>
      <c r="D1" s="11"/>
      <c r="E1" s="11"/>
      <c r="F1" s="11"/>
      <c r="G1" s="11"/>
    </row>
    <row r="2" spans="1:18" x14ac:dyDescent="0.25">
      <c r="C2" s="11"/>
      <c r="D2" s="11"/>
      <c r="E2" s="11"/>
      <c r="F2" s="11"/>
      <c r="G2" s="11"/>
    </row>
    <row r="4" spans="1:18" x14ac:dyDescent="0.25">
      <c r="C4" s="3" t="s">
        <v>75</v>
      </c>
      <c r="E4" s="8" t="s">
        <v>81</v>
      </c>
      <c r="G4" s="8" t="s">
        <v>80</v>
      </c>
    </row>
    <row r="5" spans="1:18" x14ac:dyDescent="0.25">
      <c r="C5" s="3" t="s">
        <v>76</v>
      </c>
      <c r="D5" s="3" t="s">
        <v>77</v>
      </c>
      <c r="E5" s="8" t="s">
        <v>78</v>
      </c>
      <c r="F5" s="3" t="s">
        <v>79</v>
      </c>
      <c r="G5" s="8" t="s">
        <v>78</v>
      </c>
      <c r="H5" s="3" t="s">
        <v>79</v>
      </c>
      <c r="R5" s="10"/>
    </row>
    <row r="6" spans="1:18" x14ac:dyDescent="0.25">
      <c r="A6" s="3" t="s">
        <v>90</v>
      </c>
      <c r="B6" s="3" t="s">
        <v>72</v>
      </c>
      <c r="C6" s="2">
        <v>11.702</v>
      </c>
      <c r="D6" s="2">
        <v>0.90145869596128436</v>
      </c>
      <c r="E6" s="14">
        <v>-4.3973954637892332E-2</v>
      </c>
      <c r="F6" s="4">
        <v>9.8729502594253393E-2</v>
      </c>
      <c r="G6" s="9">
        <v>-0.17233584259615509</v>
      </c>
      <c r="H6" s="1">
        <v>3.3753850232390858E-2</v>
      </c>
      <c r="N6" s="1"/>
    </row>
    <row r="7" spans="1:18" x14ac:dyDescent="0.25">
      <c r="B7" s="3" t="s">
        <v>71</v>
      </c>
      <c r="C7" s="2">
        <v>5.4059999999999997</v>
      </c>
      <c r="D7" s="2">
        <v>0.41551226619420245</v>
      </c>
      <c r="E7" s="14">
        <v>3.215877655886823E-3</v>
      </c>
      <c r="F7" s="4">
        <v>-2.599462022678245E-2</v>
      </c>
      <c r="G7" s="9">
        <v>-0.13180186327667942</v>
      </c>
      <c r="H7" s="1">
        <v>-8.6338490079056918E-2</v>
      </c>
      <c r="N7" s="1"/>
    </row>
    <row r="8" spans="1:18" x14ac:dyDescent="0.25">
      <c r="B8" s="3" t="s">
        <v>73</v>
      </c>
      <c r="C8" s="2">
        <v>6.8068999999999997</v>
      </c>
      <c r="D8" s="2">
        <v>0.5249082818512435</v>
      </c>
      <c r="E8" s="14">
        <v>0.15085183990116091</v>
      </c>
      <c r="F8" s="4">
        <v>0.11564617886331119</v>
      </c>
      <c r="G8" s="9">
        <v>-1.1535368193376083E-3</v>
      </c>
      <c r="H8" s="1">
        <v>4.9466631408305428E-2</v>
      </c>
      <c r="N8" s="1"/>
    </row>
    <row r="9" spans="1:18" x14ac:dyDescent="0.25">
      <c r="B9" s="3" t="s">
        <v>74</v>
      </c>
      <c r="C9" s="2">
        <v>21.855899999999998</v>
      </c>
      <c r="D9" s="2">
        <v>1.6806353301076784</v>
      </c>
      <c r="E9" s="14">
        <v>-5.5265421684949634E-2</v>
      </c>
      <c r="F9" s="4">
        <v>-6.6908599950393111E-2</v>
      </c>
      <c r="G9" s="9">
        <v>-0.18255331275194153</v>
      </c>
      <c r="H9" s="1">
        <v>-0.12411267085847077</v>
      </c>
      <c r="N9" s="1"/>
    </row>
    <row r="10" spans="1:18" x14ac:dyDescent="0.25">
      <c r="B10" s="3" t="s">
        <v>70</v>
      </c>
      <c r="C10" s="2">
        <v>1.5165999999999999</v>
      </c>
      <c r="D10" s="2">
        <v>0.11692149522187392</v>
      </c>
      <c r="E10" s="14">
        <v>4.2958823975156823E-2</v>
      </c>
      <c r="F10" s="4">
        <v>-1.7523845853899767E-2</v>
      </c>
      <c r="G10" s="9">
        <v>-9.5726378014284075E-2</v>
      </c>
      <c r="H10" s="1">
        <v>-7.5126925557923774E-2</v>
      </c>
      <c r="N10" s="1"/>
    </row>
    <row r="11" spans="1:18" x14ac:dyDescent="0.25">
      <c r="B11" s="3" t="s">
        <v>69</v>
      </c>
      <c r="C11" s="2">
        <v>32.165900000000001</v>
      </c>
      <c r="D11" s="2">
        <v>2.4862054273941161</v>
      </c>
      <c r="E11" s="14">
        <v>1.2575422314434093E-2</v>
      </c>
      <c r="F11" s="4">
        <v>1.6787045568390724E-2</v>
      </c>
      <c r="G11" s="9">
        <v>-0.11950761409378774</v>
      </c>
      <c r="H11" s="1">
        <v>-4.0424840576186893E-2</v>
      </c>
      <c r="N11" s="1"/>
    </row>
    <row r="12" spans="1:18" x14ac:dyDescent="0.25">
      <c r="B12" s="3" t="s">
        <v>65</v>
      </c>
      <c r="C12" s="2">
        <v>26.893199999999997</v>
      </c>
      <c r="D12" s="2">
        <v>2.0740239508695453</v>
      </c>
      <c r="E12" s="14">
        <v>2.3421406261933342E-2</v>
      </c>
      <c r="F12" s="4">
        <v>9.6780974491380123E-2</v>
      </c>
      <c r="G12" s="9">
        <v>-0.1120020842660171</v>
      </c>
      <c r="H12" s="1">
        <v>3.3160595228931777E-2</v>
      </c>
      <c r="N12" s="1"/>
    </row>
    <row r="13" spans="1:18" x14ac:dyDescent="0.25">
      <c r="B13" s="3" t="s">
        <v>67</v>
      </c>
      <c r="C13" s="2">
        <v>2.0028000000000001</v>
      </c>
      <c r="D13" s="2">
        <v>0.15396858101477015</v>
      </c>
      <c r="E13" s="14">
        <v>1.9903102314716703E-2</v>
      </c>
      <c r="F13" s="4">
        <v>4.5311173166222574E-2</v>
      </c>
      <c r="G13" s="9">
        <v>-0.11851168161288284</v>
      </c>
      <c r="H13" s="1">
        <v>-1.9511281020395677E-2</v>
      </c>
      <c r="N13" s="1"/>
    </row>
    <row r="14" spans="1:18" x14ac:dyDescent="0.25">
      <c r="B14" s="3" t="s">
        <v>66</v>
      </c>
      <c r="C14" s="2">
        <v>35.051100000000005</v>
      </c>
      <c r="D14" s="2">
        <v>2.6961342230987677</v>
      </c>
      <c r="E14" s="14">
        <v>0.12230159738867385</v>
      </c>
      <c r="F14" s="4">
        <v>6.4920513731869578E-2</v>
      </c>
      <c r="G14" s="9">
        <v>-2.8170700542716864E-2</v>
      </c>
      <c r="H14" s="1">
        <v>8.5892479199189964E-4</v>
      </c>
      <c r="N14" s="1"/>
    </row>
    <row r="15" spans="1:18" x14ac:dyDescent="0.25">
      <c r="B15" s="3" t="s">
        <v>68</v>
      </c>
      <c r="C15" s="2">
        <v>2.4430999999999998</v>
      </c>
      <c r="D15" s="2">
        <v>0.18778240046341488</v>
      </c>
      <c r="E15" s="14">
        <v>1.9851280920500036E-2</v>
      </c>
      <c r="F15" s="4">
        <v>7.2418649832799886E-2</v>
      </c>
      <c r="G15" s="9">
        <v>-0.11890969451852229</v>
      </c>
      <c r="H15" s="1">
        <v>7.2448062702947791E-3</v>
      </c>
      <c r="N15" s="1"/>
    </row>
    <row r="16" spans="1:18" x14ac:dyDescent="0.25">
      <c r="E16" s="14"/>
      <c r="F16" s="4"/>
      <c r="G16" s="9"/>
      <c r="H16" s="1"/>
      <c r="L16" s="3"/>
      <c r="N16" s="1"/>
    </row>
    <row r="17" spans="1:26" x14ac:dyDescent="0.25">
      <c r="A17" s="3" t="s">
        <v>91</v>
      </c>
      <c r="B17" s="3" t="s">
        <v>72</v>
      </c>
      <c r="C17" s="2">
        <v>8.1016000000000012</v>
      </c>
      <c r="D17" s="2">
        <v>0.62394301273782782</v>
      </c>
      <c r="E17" s="9">
        <v>-9.0767338678160447E-3</v>
      </c>
      <c r="F17" s="1">
        <v>0.16408091515627676</v>
      </c>
      <c r="G17" s="9">
        <v>-0.14129633148510656</v>
      </c>
      <c r="H17" s="1">
        <v>9.4612571912690679E-2</v>
      </c>
      <c r="L17" s="3"/>
      <c r="O17" s="10"/>
      <c r="T17" s="3"/>
      <c r="W17" s="8"/>
      <c r="Z17" s="10"/>
    </row>
    <row r="18" spans="1:26" x14ac:dyDescent="0.25">
      <c r="B18" s="3" t="s">
        <v>92</v>
      </c>
      <c r="C18" s="2">
        <v>16.363199999999999</v>
      </c>
      <c r="D18" s="2">
        <v>1.2598341441338023</v>
      </c>
      <c r="E18" s="9">
        <v>0.11828136905410558</v>
      </c>
      <c r="F18" s="1">
        <v>0.35023058056349443</v>
      </c>
      <c r="G18" s="9">
        <v>-3.1754632917883274E-2</v>
      </c>
      <c r="H18" s="1">
        <v>0.27019428360467823</v>
      </c>
      <c r="L18" s="3"/>
      <c r="O18" s="10"/>
      <c r="T18" s="3"/>
      <c r="W18" s="8"/>
      <c r="Z18" s="10"/>
    </row>
    <row r="19" spans="1:26" x14ac:dyDescent="0.25">
      <c r="B19" s="3" t="s">
        <v>73</v>
      </c>
      <c r="C19" s="2">
        <v>5.6669999999999998</v>
      </c>
      <c r="D19" s="2">
        <v>0.43630554524885379</v>
      </c>
      <c r="E19" s="9">
        <v>1.5510609533424535E-2</v>
      </c>
      <c r="F19" s="1">
        <v>0.15424622984919867</v>
      </c>
      <c r="G19" s="9">
        <v>-0.12060262580105874</v>
      </c>
      <c r="H19" s="1">
        <v>8.4574604614862769E-2</v>
      </c>
      <c r="L19" s="3"/>
      <c r="O19" s="10"/>
      <c r="T19" s="3"/>
      <c r="W19" s="8"/>
      <c r="Z19" s="10"/>
    </row>
    <row r="20" spans="1:26" x14ac:dyDescent="0.25">
      <c r="B20" s="3" t="s">
        <v>93</v>
      </c>
      <c r="C20" s="2">
        <v>43.419199999999996</v>
      </c>
      <c r="D20" s="2">
        <v>3.3463934006015124</v>
      </c>
      <c r="E20" s="9">
        <v>0.10675592562445724</v>
      </c>
      <c r="F20" s="1">
        <v>0.19026444292995115</v>
      </c>
      <c r="G20" s="9">
        <v>-4.0605744362431251E-2</v>
      </c>
      <c r="H20" s="1">
        <v>0.12025386630037849</v>
      </c>
      <c r="L20" s="3"/>
      <c r="O20" s="10"/>
      <c r="T20" s="3"/>
      <c r="W20" s="8"/>
      <c r="Z20" s="10"/>
    </row>
    <row r="21" spans="1:26" x14ac:dyDescent="0.25">
      <c r="B21" s="3" t="s">
        <v>94</v>
      </c>
      <c r="C21" s="2">
        <v>3.4261999999999997</v>
      </c>
      <c r="D21" s="2">
        <v>0.2638232784078724</v>
      </c>
      <c r="E21" s="9">
        <v>3.5957639017524246E-2</v>
      </c>
      <c r="F21" s="1">
        <v>0.15758165561812887</v>
      </c>
      <c r="G21" s="9">
        <v>-0.10287052946324515</v>
      </c>
      <c r="H21" s="1">
        <v>8.8695511714128372E-2</v>
      </c>
      <c r="L21" s="3"/>
      <c r="O21" s="10"/>
      <c r="T21" s="3"/>
      <c r="W21" s="8"/>
      <c r="Z21" s="10"/>
    </row>
    <row r="22" spans="1:26" x14ac:dyDescent="0.25">
      <c r="B22" s="3" t="s">
        <v>95</v>
      </c>
      <c r="C22" s="2">
        <v>14.790400000000002</v>
      </c>
      <c r="D22" s="2">
        <v>1.1414452331272058</v>
      </c>
      <c r="E22" s="9">
        <v>0.12897130576948612</v>
      </c>
      <c r="F22" s="1">
        <v>5.4234571500153539E-3</v>
      </c>
      <c r="G22" s="9">
        <v>-1.9676189445874459E-2</v>
      </c>
      <c r="H22" s="1">
        <v>-5.2497309839220185E-2</v>
      </c>
      <c r="L22" s="3"/>
      <c r="O22" s="10"/>
      <c r="T22" s="3"/>
      <c r="W22" s="8"/>
      <c r="Z22" s="10"/>
    </row>
    <row r="23" spans="1:26" x14ac:dyDescent="0.25">
      <c r="B23" s="3" t="s">
        <v>96</v>
      </c>
      <c r="C23" s="2">
        <v>70.027299999999983</v>
      </c>
      <c r="D23" s="2">
        <v>5.3944584076325137</v>
      </c>
      <c r="E23" s="9">
        <v>3.7194289570950945E-2</v>
      </c>
      <c r="F23" s="1">
        <v>4.9898133304537851E-2</v>
      </c>
      <c r="G23" s="9">
        <v>-0.10184720559295857</v>
      </c>
      <c r="H23" s="1">
        <v>-1.2486854862820418E-2</v>
      </c>
      <c r="L23" s="3"/>
      <c r="O23" s="10"/>
      <c r="T23" s="3"/>
      <c r="W23" s="8"/>
      <c r="Z23" s="10"/>
    </row>
    <row r="24" spans="1:26" x14ac:dyDescent="0.25">
      <c r="B24" s="3" t="s">
        <v>67</v>
      </c>
      <c r="C24" s="2">
        <v>7.6390000000000002</v>
      </c>
      <c r="D24" s="2">
        <v>0.58841925095558734</v>
      </c>
      <c r="E24" s="9">
        <v>8.5067493414911155E-2</v>
      </c>
      <c r="F24" s="1">
        <v>8.9080935255461569E-2</v>
      </c>
      <c r="G24" s="9">
        <v>-6.0223738671529525E-2</v>
      </c>
      <c r="H24" s="1">
        <v>2.4850713217727582E-2</v>
      </c>
      <c r="L24" s="3"/>
      <c r="O24" s="10"/>
      <c r="T24" s="3"/>
      <c r="W24" s="8"/>
      <c r="Z24" s="10"/>
    </row>
    <row r="25" spans="1:26" x14ac:dyDescent="0.25">
      <c r="B25" s="3" t="s">
        <v>66</v>
      </c>
      <c r="C25" s="2">
        <v>51.765800000000006</v>
      </c>
      <c r="D25" s="2">
        <v>3.993424912285346</v>
      </c>
      <c r="E25" s="9">
        <v>7.3281611430772164E-2</v>
      </c>
      <c r="F25" s="1">
        <v>0.13802710149302921</v>
      </c>
      <c r="G25" s="9">
        <v>-6.9950343031697892E-2</v>
      </c>
      <c r="H25" s="1">
        <v>7.1467560102793426E-2</v>
      </c>
      <c r="L25" s="3"/>
      <c r="O25" s="10"/>
      <c r="T25" s="3"/>
      <c r="W25" s="8"/>
      <c r="Z25" s="10"/>
    </row>
    <row r="26" spans="1:26" x14ac:dyDescent="0.25">
      <c r="B26" s="3" t="s">
        <v>97</v>
      </c>
      <c r="C26" s="2">
        <v>5.9965000000000002</v>
      </c>
      <c r="D26" s="2">
        <v>0.46062341307541355</v>
      </c>
      <c r="E26" s="9">
        <v>0.10120087541425726</v>
      </c>
      <c r="F26" s="1">
        <v>0.39528473196366298</v>
      </c>
      <c r="G26" s="9">
        <v>-4.846068115958202E-2</v>
      </c>
      <c r="H26" s="1">
        <v>0.30964337730645042</v>
      </c>
      <c r="L26" s="3"/>
      <c r="O26" s="10"/>
      <c r="T26" s="3"/>
      <c r="W26" s="8"/>
      <c r="Z26" s="10"/>
    </row>
    <row r="27" spans="1:26" x14ac:dyDescent="0.25">
      <c r="L27" s="3"/>
      <c r="O27" s="10"/>
      <c r="T27" s="3"/>
      <c r="W27" s="8"/>
      <c r="Z27" s="10"/>
    </row>
    <row r="28" spans="1:26" x14ac:dyDescent="0.25">
      <c r="A28" s="3" t="s">
        <v>98</v>
      </c>
      <c r="B28" s="3" t="s">
        <v>72</v>
      </c>
      <c r="C28" s="2">
        <v>3.6003999999999987</v>
      </c>
      <c r="D28" s="2">
        <v>0.27751568322345654</v>
      </c>
      <c r="E28" s="15">
        <v>-0.11417128764717055</v>
      </c>
      <c r="F28" s="5">
        <v>-2.4501116596502337E-2</v>
      </c>
      <c r="G28" s="9">
        <v>-0.23454424401684382</v>
      </c>
      <c r="H28" s="1">
        <v>-8.1109986787874067E-2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Z28" s="10"/>
    </row>
    <row r="29" spans="1:26" x14ac:dyDescent="0.25">
      <c r="B29" s="3" t="s">
        <v>92</v>
      </c>
      <c r="C29" s="2">
        <v>-10.9572</v>
      </c>
      <c r="D29" s="2">
        <v>-0.8443218779395999</v>
      </c>
      <c r="E29" s="15">
        <v>0.18535889158067387</v>
      </c>
      <c r="F29" s="5">
        <v>0.66813283746685226</v>
      </c>
      <c r="G29" s="9">
        <v>2.645600617613364E-2</v>
      </c>
      <c r="H29" s="1">
        <v>0.57209893815142987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6" x14ac:dyDescent="0.25">
      <c r="B30" s="3" t="s">
        <v>73</v>
      </c>
      <c r="C30" s="2">
        <v>1.1398999999999999</v>
      </c>
      <c r="D30" s="2">
        <v>8.8602736602389709E-2</v>
      </c>
      <c r="E30" s="15">
        <v>2.4106441094277424</v>
      </c>
      <c r="F30" s="5">
        <v>-4.3394664947134842E-2</v>
      </c>
      <c r="G30" s="9">
        <v>2.0164720913651073</v>
      </c>
      <c r="H30" s="1">
        <v>-9.4819650211667383E-2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6" x14ac:dyDescent="0.25">
      <c r="B31" s="3" t="s">
        <v>93</v>
      </c>
      <c r="C31" s="2">
        <v>-21.563299999999998</v>
      </c>
      <c r="D31" s="2">
        <v>-1.665758070493834</v>
      </c>
      <c r="E31" s="15">
        <v>0.33961677359292608</v>
      </c>
      <c r="F31" s="5">
        <v>0.65166290354258161</v>
      </c>
      <c r="G31" s="9">
        <v>0.16318182516748392</v>
      </c>
      <c r="H31" s="1">
        <v>0.55912355508105782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6" x14ac:dyDescent="0.25">
      <c r="B32" s="3" t="s">
        <v>94</v>
      </c>
      <c r="C32" s="2">
        <v>-1.9095999999999997</v>
      </c>
      <c r="D32" s="2">
        <v>-0.14690178318599847</v>
      </c>
      <c r="E32" s="15">
        <v>3.0463927789208256E-2</v>
      </c>
      <c r="F32" s="5">
        <v>0.34845376779516735</v>
      </c>
      <c r="G32" s="9">
        <v>-0.10847650086731808</v>
      </c>
      <c r="H32" s="1">
        <v>0.26736972005146753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5">
      <c r="B33" s="3" t="s">
        <v>95</v>
      </c>
      <c r="C33" s="2">
        <v>17.375499999999999</v>
      </c>
      <c r="D33" s="2">
        <v>1.3447601942669103</v>
      </c>
      <c r="E33" s="15">
        <v>-6.9118841903564765E-2</v>
      </c>
      <c r="F33" s="5">
        <v>2.6664330092248889E-2</v>
      </c>
      <c r="G33" s="9">
        <v>-0.1895608741266589</v>
      </c>
      <c r="H33" s="1">
        <v>-2.993358763263243E-2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5">
      <c r="B34" s="3" t="s">
        <v>96</v>
      </c>
      <c r="C34" s="2">
        <v>-43.134099999999989</v>
      </c>
      <c r="D34" s="2">
        <v>-3.3204344567629684</v>
      </c>
      <c r="E34" s="15">
        <v>4.5970592120926801E-2</v>
      </c>
      <c r="F34" s="5">
        <v>2.2643519900068299E-2</v>
      </c>
      <c r="G34" s="9">
        <v>-9.5385529585260365E-2</v>
      </c>
      <c r="H34" s="1">
        <v>-3.900770548545418E-2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5">
      <c r="B35" s="3" t="s">
        <v>67</v>
      </c>
      <c r="C35" s="2">
        <v>-5.6362000000000005</v>
      </c>
      <c r="D35" s="2">
        <v>-0.43445066994081716</v>
      </c>
      <c r="E35" s="15">
        <v>0.11027519524660412</v>
      </c>
      <c r="F35" s="5">
        <v>0.1055303499833633</v>
      </c>
      <c r="G35" s="9">
        <v>-3.7672165080618547E-2</v>
      </c>
      <c r="H35" s="1">
        <v>4.1551652932049432E-2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5">
      <c r="B36" s="3" t="s">
        <v>66</v>
      </c>
      <c r="C36" s="2">
        <v>-16.714700000000001</v>
      </c>
      <c r="D36" s="2">
        <v>-1.2972906891865783</v>
      </c>
      <c r="E36" s="15">
        <v>-1.6775755695808914E-2</v>
      </c>
      <c r="F36" s="5">
        <v>0.32940907339941461</v>
      </c>
      <c r="G36" s="9">
        <v>-0.14623178941170878</v>
      </c>
      <c r="H36" s="1">
        <v>0.25555536925031563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5">
      <c r="B37" s="3" t="s">
        <v>97</v>
      </c>
      <c r="C37" s="2">
        <v>-3.5534000000000003</v>
      </c>
      <c r="D37" s="2">
        <v>-0.27284101261199867</v>
      </c>
      <c r="E37" s="15">
        <v>0.16509750718569638</v>
      </c>
      <c r="F37" s="5">
        <v>0.75948554896440923</v>
      </c>
      <c r="G37" s="9">
        <v>6.9519096482844045E-3</v>
      </c>
      <c r="H37" s="1">
        <v>0.65073127597301106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GDP and employment</vt:lpstr>
      <vt:lpstr>contribution to GDP</vt:lpstr>
      <vt:lpstr>sales by mfg ind</vt:lpstr>
      <vt:lpstr>employment by sector</vt:lpstr>
      <vt:lpstr>Merchandise exports and imports</vt:lpstr>
      <vt:lpstr>profits and capex</vt:lpstr>
      <vt:lpstr>employment by manufacturing ind</vt:lpstr>
      <vt:lpstr>trade intensity of mfg</vt:lpstr>
      <vt:lpstr>trade by mfg subsector</vt:lpstr>
      <vt:lpstr>FX rate fm SARB</vt:lpstr>
      <vt:lpstr>metals prices</vt:lpstr>
      <vt:lpstr>electricity generated and produ</vt:lpstr>
      <vt:lpstr>dti transfers to business</vt:lpstr>
      <vt:lpstr>Chart transfers to bus</vt:lpstr>
      <vt:lpstr>'employment by sector'!Print_Area</vt:lpstr>
      <vt:lpstr>'employment by sector'!Summary_Tables_6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 Makgetla</dc:creator>
  <cp:lastModifiedBy>Janet</cp:lastModifiedBy>
  <dcterms:created xsi:type="dcterms:W3CDTF">2015-11-21T07:39:26Z</dcterms:created>
  <dcterms:modified xsi:type="dcterms:W3CDTF">2015-11-25T05:52:41Z</dcterms:modified>
</cp:coreProperties>
</file>